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<sst xmlns="http://schemas.openxmlformats.org/spreadsheetml/2006/main" count="22">
  <si>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2021年全省水利投入完成情况表（至7月）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</si>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</sst>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177" formatCode="0.00_ 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13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Q7" sqref="Q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3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4" t="s">
        <v>9</v>
      </c>
      <c r="K3" s="8" t="s">
        <v>6</v>
      </c>
      <c r="L3" s="8" t="s">
        <v>7</v>
      </c>
      <c r="M3" s="8" t="s">
        <v>8</v>
      </c>
      <c r="N3" s="25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32.08</v>
      </c>
      <c r="E4" s="14">
        <f t="shared" si="0"/>
        <v>262.06</v>
      </c>
      <c r="F4" s="15">
        <f t="shared" ref="F4:F15" si="1">E4/C4</f>
        <v>0.631363384489363</v>
      </c>
      <c r="G4" s="14">
        <v>346.01</v>
      </c>
      <c r="H4" s="14">
        <f t="shared" si="0"/>
        <v>27.22</v>
      </c>
      <c r="I4" s="14">
        <f t="shared" si="0"/>
        <v>215.12</v>
      </c>
      <c r="J4" s="15">
        <f t="shared" ref="J4:J14" si="2">I4/G4</f>
        <v>0.62171613537181</v>
      </c>
      <c r="K4" s="14">
        <v>69.06</v>
      </c>
      <c r="L4" s="14">
        <f>SUM(L5:L15)</f>
        <v>4.86</v>
      </c>
      <c r="M4" s="14">
        <f>SUM(M5:M15)</f>
        <v>46.94</v>
      </c>
      <c r="N4" s="26">
        <f t="shared" ref="N4:N15" si="3">M4/K4</f>
        <v>0.679698812626702</v>
      </c>
      <c r="R4" s="28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4.36</v>
      </c>
      <c r="E5" s="14">
        <f t="shared" ref="E5:E15" si="5">I5+M5</f>
        <v>35.5</v>
      </c>
      <c r="F5" s="15">
        <f t="shared" si="1"/>
        <v>0.609023846285812</v>
      </c>
      <c r="G5" s="14">
        <v>52.09</v>
      </c>
      <c r="H5" s="14">
        <v>3.95</v>
      </c>
      <c r="I5" s="14">
        <v>31.43</v>
      </c>
      <c r="J5" s="15">
        <f t="shared" si="2"/>
        <v>0.603378767517758</v>
      </c>
      <c r="K5" s="14">
        <v>6.2</v>
      </c>
      <c r="L5" s="14">
        <v>0.41</v>
      </c>
      <c r="M5" s="14">
        <v>4.07</v>
      </c>
      <c r="N5" s="26">
        <f t="shared" si="3"/>
        <v>0.656451612903226</v>
      </c>
      <c r="R5" s="28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1.55</v>
      </c>
      <c r="E6" s="14">
        <f t="shared" si="5"/>
        <v>9.97</v>
      </c>
      <c r="F6" s="15">
        <f t="shared" si="1"/>
        <v>0.669127516778524</v>
      </c>
      <c r="G6" s="14">
        <v>12.5</v>
      </c>
      <c r="H6" s="14">
        <v>1.44</v>
      </c>
      <c r="I6" s="14">
        <v>8.23</v>
      </c>
      <c r="J6" s="15">
        <f t="shared" si="2"/>
        <v>0.6584</v>
      </c>
      <c r="K6" s="14">
        <v>2.4</v>
      </c>
      <c r="L6" s="14">
        <v>0.11</v>
      </c>
      <c r="M6" s="14">
        <v>1.74</v>
      </c>
      <c r="N6" s="26">
        <f t="shared" si="3"/>
        <v>0.725</v>
      </c>
      <c r="R6" s="28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2.67</v>
      </c>
      <c r="E7" s="14">
        <f t="shared" si="5"/>
        <v>21.84</v>
      </c>
      <c r="F7" s="15">
        <f t="shared" si="1"/>
        <v>0.652719665271966</v>
      </c>
      <c r="G7" s="14">
        <v>30.19</v>
      </c>
      <c r="H7" s="14">
        <v>2.41</v>
      </c>
      <c r="I7" s="14">
        <v>19.65</v>
      </c>
      <c r="J7" s="15">
        <f t="shared" si="2"/>
        <v>0.650877774097383</v>
      </c>
      <c r="K7" s="14">
        <v>3.27</v>
      </c>
      <c r="L7" s="14">
        <v>0.26</v>
      </c>
      <c r="M7" s="14">
        <v>2.19</v>
      </c>
      <c r="N7" s="26">
        <f t="shared" si="3"/>
        <v>0.669724770642202</v>
      </c>
      <c r="R7" s="28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3.15</v>
      </c>
      <c r="E8" s="14">
        <f t="shared" si="5"/>
        <v>28.8</v>
      </c>
      <c r="F8" s="17">
        <f t="shared" si="1"/>
        <v>0.56217060316221</v>
      </c>
      <c r="G8" s="14">
        <v>44.65</v>
      </c>
      <c r="H8" s="14">
        <v>2.65</v>
      </c>
      <c r="I8" s="14">
        <v>24.48</v>
      </c>
      <c r="J8" s="17">
        <f t="shared" si="2"/>
        <v>0.548264277715566</v>
      </c>
      <c r="K8" s="14">
        <v>6.58</v>
      </c>
      <c r="L8" s="14">
        <v>0.5</v>
      </c>
      <c r="M8" s="14">
        <v>4.32</v>
      </c>
      <c r="N8" s="26">
        <f t="shared" si="3"/>
        <v>0.656534954407295</v>
      </c>
      <c r="R8" s="28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5.24</v>
      </c>
      <c r="E9" s="14">
        <f t="shared" si="5"/>
        <v>49.66</v>
      </c>
      <c r="F9" s="15">
        <f t="shared" si="1"/>
        <v>0.651962714979651</v>
      </c>
      <c r="G9" s="14">
        <v>65.54</v>
      </c>
      <c r="H9" s="14">
        <v>4.37</v>
      </c>
      <c r="I9" s="14">
        <v>42.66</v>
      </c>
      <c r="J9" s="15">
        <f t="shared" si="2"/>
        <v>0.650900213610009</v>
      </c>
      <c r="K9" s="14">
        <v>10.63</v>
      </c>
      <c r="L9" s="14">
        <v>0.87</v>
      </c>
      <c r="M9" s="14">
        <v>7</v>
      </c>
      <c r="N9" s="26">
        <f t="shared" si="3"/>
        <v>0.658513640639699</v>
      </c>
      <c r="R9" s="28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3.57</v>
      </c>
      <c r="E10" s="14">
        <f t="shared" si="5"/>
        <v>29.05</v>
      </c>
      <c r="F10" s="15">
        <f t="shared" si="1"/>
        <v>0.624731182795699</v>
      </c>
      <c r="G10" s="14">
        <v>34.75</v>
      </c>
      <c r="H10" s="14">
        <v>2.74</v>
      </c>
      <c r="I10" s="14">
        <v>21.56</v>
      </c>
      <c r="J10" s="15">
        <f t="shared" si="2"/>
        <v>0.620431654676259</v>
      </c>
      <c r="K10" s="14">
        <v>11.75</v>
      </c>
      <c r="L10" s="14">
        <v>0.83</v>
      </c>
      <c r="M10" s="14">
        <v>7.49</v>
      </c>
      <c r="N10" s="26">
        <f t="shared" si="3"/>
        <v>0.637446808510638</v>
      </c>
      <c r="R10" s="28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4.15</v>
      </c>
      <c r="E11" s="14">
        <f t="shared" si="5"/>
        <v>29.59</v>
      </c>
      <c r="F11" s="15">
        <f t="shared" si="1"/>
        <v>0.640753572975314</v>
      </c>
      <c r="G11" s="14">
        <v>36.43</v>
      </c>
      <c r="H11" s="14">
        <v>3.64</v>
      </c>
      <c r="I11" s="14">
        <v>21.88</v>
      </c>
      <c r="J11" s="15">
        <f t="shared" si="2"/>
        <v>0.600603897886357</v>
      </c>
      <c r="K11" s="14">
        <v>9.75</v>
      </c>
      <c r="L11" s="14">
        <v>0.51</v>
      </c>
      <c r="M11" s="14">
        <v>7.71</v>
      </c>
      <c r="N11" s="26">
        <f t="shared" si="3"/>
        <v>0.790769230769231</v>
      </c>
      <c r="R11" s="28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2.52</v>
      </c>
      <c r="E12" s="14">
        <f t="shared" si="5"/>
        <v>25.38</v>
      </c>
      <c r="F12" s="15">
        <f t="shared" si="1"/>
        <v>0.647283856159143</v>
      </c>
      <c r="G12" s="14">
        <v>30.34</v>
      </c>
      <c r="H12" s="14">
        <v>2.11</v>
      </c>
      <c r="I12" s="14">
        <v>19.28</v>
      </c>
      <c r="J12" s="15">
        <f t="shared" si="2"/>
        <v>0.635464733025709</v>
      </c>
      <c r="K12" s="14">
        <v>8.87</v>
      </c>
      <c r="L12" s="14">
        <v>0.41</v>
      </c>
      <c r="M12" s="14">
        <v>6.1</v>
      </c>
      <c r="N12" s="26">
        <f t="shared" si="3"/>
        <v>0.687711386696731</v>
      </c>
      <c r="R12" s="28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4.15</v>
      </c>
      <c r="E13" s="14">
        <f t="shared" si="5"/>
        <v>27.96</v>
      </c>
      <c r="F13" s="15">
        <f t="shared" si="1"/>
        <v>0.660368445914029</v>
      </c>
      <c r="G13" s="14">
        <v>36.98</v>
      </c>
      <c r="H13" s="14">
        <v>3.55</v>
      </c>
      <c r="I13" s="14">
        <v>24.14</v>
      </c>
      <c r="J13" s="15">
        <f t="shared" si="2"/>
        <v>0.652785289345592</v>
      </c>
      <c r="K13" s="14">
        <v>5.36</v>
      </c>
      <c r="L13" s="14">
        <v>0.6</v>
      </c>
      <c r="M13" s="14">
        <v>3.82</v>
      </c>
      <c r="N13" s="26">
        <f t="shared" si="3"/>
        <v>0.712686567164179</v>
      </c>
      <c r="R13" s="28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0.37</v>
      </c>
      <c r="E14" s="14">
        <f t="shared" si="5"/>
        <v>1.86</v>
      </c>
      <c r="F14" s="15">
        <f t="shared" si="1"/>
        <v>0.718146718146718</v>
      </c>
      <c r="G14" s="14">
        <v>2.54</v>
      </c>
      <c r="H14" s="14">
        <v>0.36</v>
      </c>
      <c r="I14" s="14">
        <v>1.81</v>
      </c>
      <c r="J14" s="15">
        <f t="shared" si="2"/>
        <v>0.71259842519685</v>
      </c>
      <c r="K14" s="14">
        <v>0.05</v>
      </c>
      <c r="L14" s="14">
        <v>0.01</v>
      </c>
      <c r="M14" s="14">
        <v>0.05</v>
      </c>
      <c r="N14" s="26">
        <f t="shared" si="3"/>
        <v>1</v>
      </c>
      <c r="R14" s="28"/>
    </row>
    <row r="15" ht="26" customHeight="1" spans="1:14">
      <c r="A15" s="18">
        <v>11</v>
      </c>
      <c r="B15" s="19" t="s">
        <v>21</v>
      </c>
      <c r="C15" s="20">
        <v>4.2</v>
      </c>
      <c r="D15" s="21">
        <f t="shared" si="4"/>
        <v>0.35</v>
      </c>
      <c r="E15" s="21">
        <f t="shared" si="5"/>
        <v>2.45</v>
      </c>
      <c r="F15" s="22">
        <f t="shared" si="1"/>
        <v>0.583333333333333</v>
      </c>
      <c r="G15" s="21"/>
      <c r="H15" s="21"/>
      <c r="I15" s="21"/>
      <c r="J15" s="22"/>
      <c r="K15" s="21">
        <v>4.2</v>
      </c>
      <c r="L15" s="21">
        <v>0.35</v>
      </c>
      <c r="M15" s="21">
        <v>2.45</v>
      </c>
      <c r="N15" s="27">
        <f t="shared" si="3"/>
        <v>0.583333333333333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2021-08-03T09:47:12Z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