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<sst xmlns="http://schemas.openxmlformats.org/spreadsheetml/2006/main" count="22">
  <si>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2021年全省水利投入完成情况表（至6月）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</si>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</sst>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0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9" borderId="11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18" borderId="15" applyNumberFormat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14" fillId="13" borderId="1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P13" sqref="P13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48.2</v>
      </c>
      <c r="E4" s="14">
        <f t="shared" si="0"/>
        <v>229.98</v>
      </c>
      <c r="F4" s="15">
        <f t="shared" ref="F4:F15" si="1">E4/C4</f>
        <v>0.554075216228588</v>
      </c>
      <c r="G4" s="14">
        <v>346.01</v>
      </c>
      <c r="H4" s="14">
        <f t="shared" si="0"/>
        <v>40.64</v>
      </c>
      <c r="I4" s="14">
        <f t="shared" si="0"/>
        <v>187.9</v>
      </c>
      <c r="J4" s="15">
        <f t="shared" ref="J4:J14" si="2">I4/G4</f>
        <v>0.543047888789341</v>
      </c>
      <c r="K4" s="14">
        <v>69.06</v>
      </c>
      <c r="L4" s="14">
        <f>SUM(L5:L15)</f>
        <v>7.56</v>
      </c>
      <c r="M4" s="14">
        <f>SUM(M5:M15)</f>
        <v>42.08</v>
      </c>
      <c r="N4" s="25">
        <f t="shared" ref="N4:N15" si="3">M4/K4</f>
        <v>0.609325224442514</v>
      </c>
      <c r="R4" s="27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6.44</v>
      </c>
      <c r="E5" s="14">
        <f t="shared" ref="E5:E15" si="5">I5+M5</f>
        <v>31.14</v>
      </c>
      <c r="F5" s="15">
        <f t="shared" si="1"/>
        <v>0.534225424601132</v>
      </c>
      <c r="G5" s="14">
        <v>52.09</v>
      </c>
      <c r="H5" s="14">
        <v>5.8</v>
      </c>
      <c r="I5" s="14">
        <v>27.48</v>
      </c>
      <c r="J5" s="15">
        <f t="shared" si="2"/>
        <v>0.527548473795354</v>
      </c>
      <c r="K5" s="14">
        <v>6.2</v>
      </c>
      <c r="L5" s="14">
        <v>0.64</v>
      </c>
      <c r="M5" s="14">
        <v>3.66</v>
      </c>
      <c r="N5" s="25">
        <f t="shared" si="3"/>
        <v>0.590322580645161</v>
      </c>
      <c r="R5" s="27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1.54</v>
      </c>
      <c r="E6" s="14">
        <f t="shared" si="5"/>
        <v>8.42</v>
      </c>
      <c r="F6" s="15">
        <f t="shared" si="1"/>
        <v>0.56510067114094</v>
      </c>
      <c r="G6" s="14">
        <v>12.5</v>
      </c>
      <c r="H6" s="14">
        <v>1.42</v>
      </c>
      <c r="I6" s="14">
        <v>6.79</v>
      </c>
      <c r="J6" s="15">
        <f t="shared" si="2"/>
        <v>0.5432</v>
      </c>
      <c r="K6" s="14">
        <v>2.4</v>
      </c>
      <c r="L6" s="14">
        <v>0.12</v>
      </c>
      <c r="M6" s="14">
        <v>1.63</v>
      </c>
      <c r="N6" s="25">
        <f t="shared" si="3"/>
        <v>0.679166666666667</v>
      </c>
      <c r="R6" s="27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3.74</v>
      </c>
      <c r="E7" s="14">
        <f t="shared" si="5"/>
        <v>19.17</v>
      </c>
      <c r="F7" s="15">
        <f t="shared" si="1"/>
        <v>0.572922893006575</v>
      </c>
      <c r="G7" s="14">
        <v>30.19</v>
      </c>
      <c r="H7" s="14">
        <v>3.38</v>
      </c>
      <c r="I7" s="14">
        <v>17.24</v>
      </c>
      <c r="J7" s="15">
        <f t="shared" si="2"/>
        <v>0.571050016561775</v>
      </c>
      <c r="K7" s="14">
        <v>3.27</v>
      </c>
      <c r="L7" s="14">
        <v>0.36</v>
      </c>
      <c r="M7" s="14">
        <v>1.93</v>
      </c>
      <c r="N7" s="25">
        <f t="shared" si="3"/>
        <v>0.590214067278287</v>
      </c>
      <c r="R7" s="27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4.28</v>
      </c>
      <c r="E8" s="14">
        <f t="shared" si="5"/>
        <v>25.65</v>
      </c>
      <c r="F8" s="15">
        <f t="shared" si="1"/>
        <v>0.500683193441343</v>
      </c>
      <c r="G8" s="14">
        <v>44.65</v>
      </c>
      <c r="H8" s="14">
        <v>3.41</v>
      </c>
      <c r="I8" s="14">
        <v>21.83</v>
      </c>
      <c r="J8" s="15">
        <f t="shared" si="2"/>
        <v>0.488913773796193</v>
      </c>
      <c r="K8" s="14">
        <v>6.58</v>
      </c>
      <c r="L8" s="14">
        <v>0.87</v>
      </c>
      <c r="M8" s="14">
        <v>3.82</v>
      </c>
      <c r="N8" s="25">
        <f t="shared" si="3"/>
        <v>0.580547112462006</v>
      </c>
      <c r="R8" s="27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11.18</v>
      </c>
      <c r="E9" s="14">
        <f t="shared" si="5"/>
        <v>44.42</v>
      </c>
      <c r="F9" s="15">
        <f t="shared" si="1"/>
        <v>0.583169226729684</v>
      </c>
      <c r="G9" s="14">
        <v>65.54</v>
      </c>
      <c r="H9" s="14">
        <v>10.15</v>
      </c>
      <c r="I9" s="14">
        <v>38.29</v>
      </c>
      <c r="J9" s="15">
        <f t="shared" si="2"/>
        <v>0.584223375038145</v>
      </c>
      <c r="K9" s="14">
        <v>10.63</v>
      </c>
      <c r="L9" s="14">
        <v>1.03</v>
      </c>
      <c r="M9" s="14">
        <v>6.13</v>
      </c>
      <c r="N9" s="25">
        <f t="shared" si="3"/>
        <v>0.576669802445908</v>
      </c>
      <c r="R9" s="27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5.88</v>
      </c>
      <c r="E10" s="14">
        <f t="shared" si="5"/>
        <v>25.48</v>
      </c>
      <c r="F10" s="15">
        <f t="shared" si="1"/>
        <v>0.547956989247312</v>
      </c>
      <c r="G10" s="14">
        <v>34.75</v>
      </c>
      <c r="H10" s="14">
        <v>4.84</v>
      </c>
      <c r="I10" s="14">
        <v>18.82</v>
      </c>
      <c r="J10" s="15">
        <f t="shared" si="2"/>
        <v>0.54158273381295</v>
      </c>
      <c r="K10" s="14">
        <v>11.75</v>
      </c>
      <c r="L10" s="14">
        <v>1.04</v>
      </c>
      <c r="M10" s="14">
        <v>6.66</v>
      </c>
      <c r="N10" s="25">
        <f t="shared" si="3"/>
        <v>0.566808510638298</v>
      </c>
      <c r="R10" s="27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5.88</v>
      </c>
      <c r="E11" s="14">
        <f t="shared" si="5"/>
        <v>25.44</v>
      </c>
      <c r="F11" s="15">
        <f t="shared" si="1"/>
        <v>0.550887830229537</v>
      </c>
      <c r="G11" s="14">
        <v>36.43</v>
      </c>
      <c r="H11" s="14">
        <v>4.4</v>
      </c>
      <c r="I11" s="14">
        <v>18.24</v>
      </c>
      <c r="J11" s="15">
        <f t="shared" si="2"/>
        <v>0.500686247598133</v>
      </c>
      <c r="K11" s="14">
        <v>9.75</v>
      </c>
      <c r="L11" s="14">
        <v>1.48</v>
      </c>
      <c r="M11" s="14">
        <v>7.2</v>
      </c>
      <c r="N11" s="25">
        <f t="shared" si="3"/>
        <v>0.738461538461539</v>
      </c>
      <c r="R11" s="27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3.91</v>
      </c>
      <c r="E12" s="14">
        <f t="shared" si="5"/>
        <v>22.86</v>
      </c>
      <c r="F12" s="15">
        <f t="shared" si="1"/>
        <v>0.583014537107881</v>
      </c>
      <c r="G12" s="14">
        <v>30.34</v>
      </c>
      <c r="H12" s="14">
        <v>2.88</v>
      </c>
      <c r="I12" s="14">
        <v>17.17</v>
      </c>
      <c r="J12" s="15">
        <f t="shared" si="2"/>
        <v>0.5659195781147</v>
      </c>
      <c r="K12" s="14">
        <v>8.87</v>
      </c>
      <c r="L12" s="14">
        <v>1.03</v>
      </c>
      <c r="M12" s="14">
        <v>5.69</v>
      </c>
      <c r="N12" s="25">
        <f t="shared" si="3"/>
        <v>0.641488162344983</v>
      </c>
      <c r="R12" s="27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4.79</v>
      </c>
      <c r="E13" s="14">
        <f t="shared" si="5"/>
        <v>23.81</v>
      </c>
      <c r="F13" s="15">
        <f t="shared" si="1"/>
        <v>0.56235238545111</v>
      </c>
      <c r="G13" s="14">
        <v>36.98</v>
      </c>
      <c r="H13" s="14">
        <v>4.16</v>
      </c>
      <c r="I13" s="14">
        <v>20.59</v>
      </c>
      <c r="J13" s="15">
        <f t="shared" si="2"/>
        <v>0.556787452677123</v>
      </c>
      <c r="K13" s="14">
        <v>5.36</v>
      </c>
      <c r="L13" s="14">
        <v>0.63</v>
      </c>
      <c r="M13" s="14">
        <v>3.22</v>
      </c>
      <c r="N13" s="25">
        <f t="shared" si="3"/>
        <v>0.600746268656716</v>
      </c>
      <c r="R13" s="27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0.21</v>
      </c>
      <c r="E14" s="14">
        <f t="shared" si="5"/>
        <v>1.49</v>
      </c>
      <c r="F14" s="15">
        <f t="shared" si="1"/>
        <v>0.575289575289575</v>
      </c>
      <c r="G14" s="14">
        <v>2.54</v>
      </c>
      <c r="H14" s="14">
        <v>0.2</v>
      </c>
      <c r="I14" s="14">
        <v>1.45</v>
      </c>
      <c r="J14" s="15">
        <f t="shared" si="2"/>
        <v>0.570866141732283</v>
      </c>
      <c r="K14" s="14">
        <v>0.05</v>
      </c>
      <c r="L14" s="14">
        <v>0.01</v>
      </c>
      <c r="M14" s="14">
        <v>0.04</v>
      </c>
      <c r="N14" s="25">
        <f t="shared" si="3"/>
        <v>0.8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0.35</v>
      </c>
      <c r="E15" s="20">
        <f t="shared" si="5"/>
        <v>2.1</v>
      </c>
      <c r="F15" s="21">
        <f t="shared" si="1"/>
        <v>0.5</v>
      </c>
      <c r="G15" s="20"/>
      <c r="H15" s="20"/>
      <c r="I15" s="20"/>
      <c r="J15" s="21"/>
      <c r="K15" s="20">
        <v>4.2</v>
      </c>
      <c r="L15" s="20">
        <v>0.35</v>
      </c>
      <c r="M15" s="20">
        <v>2.1</v>
      </c>
      <c r="N15" s="26">
        <f t="shared" si="3"/>
        <v>0.5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2021-03-10T06:59:00Z</dcterms:created>
  <dcterms:modified xsi:type="dcterms:W3CDTF">2021-07-16T08:35:08Z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