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firstSheet="6" activeTab="6"/>
  </bookViews>
  <sheets>
    <sheet name="表类1" sheetId="1" r:id="rId1"/>
    <sheet name="表类2" sheetId="2" r:id="rId2"/>
    <sheet name="表类3加万里" sheetId="3" r:id="rId3"/>
    <sheet name="表类4加水投" sheetId="4" r:id="rId4"/>
    <sheet name="Sheet3" sheetId="5" r:id="rId5"/>
    <sheet name="表类4 12.24" sheetId="6" r:id="rId6"/>
    <sheet name="2.4汇总" sheetId="7" r:id="rId7"/>
    <sheet name="面上项目" sheetId="8" r:id="rId8"/>
    <sheet name="重大项目" sheetId="9" r:id="rId9"/>
  </sheets>
  <definedNames>
    <definedName name="_xlnm._FilterDatabase" localSheetId="0" hidden="1">'表类1'!$D$1:$D$360</definedName>
    <definedName name="_xlnm._FilterDatabase" localSheetId="5" hidden="1">'表类4 12.24'!$F$1:$F$492</definedName>
    <definedName name="_xlnm._FilterDatabase" localSheetId="3" hidden="1">'表类4加水投'!$B$1:$B$486</definedName>
    <definedName name="_xlnm._FilterDatabase" localSheetId="8" hidden="1">'重大项目'!$E$1:$E$574</definedName>
    <definedName name="_xlnm.Print_Area" localSheetId="8">'重大项目'!$A$1:$E$599</definedName>
    <definedName name="_xlnm.Print_Titles" localSheetId="0">'表类1'!$1:$3</definedName>
    <definedName name="_xlnm.Print_Titles" localSheetId="1">'表类2'!$1:$3</definedName>
    <definedName name="_xlnm.Print_Titles" localSheetId="5">'表类4 12.24'!$1:$3</definedName>
    <definedName name="_xlnm.Print_Titles" localSheetId="3">'表类4加水投'!$1:$3</definedName>
    <definedName name="_xlnm.Print_Titles" localSheetId="7">'面上项目'!$1:$3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09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378" authorId="0">
      <text>
        <r>
          <rPr>
            <sz val="9"/>
            <rFont val="宋体"/>
            <family val="0"/>
          </rPr>
          <t>作者:
9224</t>
        </r>
      </text>
    </comment>
    <comment ref="I378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456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468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C412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C474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C551" authorId="0">
      <text>
        <r>
          <rPr>
            <sz val="9"/>
            <rFont val="宋体"/>
            <family val="0"/>
          </rPr>
          <t>作者:
9224</t>
        </r>
      </text>
    </comment>
  </commentList>
</comments>
</file>

<file path=xl/sharedStrings.xml><?xml version="1.0" encoding="utf-8"?>
<sst xmlns="http://schemas.openxmlformats.org/spreadsheetml/2006/main" count="7367" uniqueCount="1404">
  <si>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</si>
  <si>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</si>
  <si>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总投资</t>
    </r>
  </si>
  <si>
    <r>
      <t>2016</t>
    </r>
    <r>
      <rPr>
        <b/>
        <sz val="12"/>
        <rFont val="宋体"/>
        <family val="0"/>
      </rPr>
      <t>年度计划</t>
    </r>
  </si>
  <si>
    <r>
      <rPr>
        <b/>
        <sz val="12"/>
        <rFont val="宋体"/>
        <family val="0"/>
      </rPr>
      <t>完成投资</t>
    </r>
  </si>
  <si>
    <r>
      <rPr>
        <b/>
        <sz val="12"/>
        <rFont val="宋体"/>
        <family val="0"/>
      </rPr>
      <t>项目性质</t>
    </r>
  </si>
  <si>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</si>
  <si>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①</t>
    </r>
  </si>
  <si>
    <r>
      <rPr>
        <b/>
        <sz val="12"/>
        <rFont val="宋体"/>
        <family val="0"/>
      </rPr>
      <t>防洪防潮工程</t>
    </r>
  </si>
  <si>
    <t>连江县敖江下游幕浦片、洪塘片防洪排涝工程</t>
  </si>
  <si>
    <t>在建</t>
  </si>
  <si>
    <t>闽江北港驳岸整治一期工程</t>
  </si>
  <si>
    <t>闽江北港南岸防洪工程（壁头～乌龙江大桥段）</t>
  </si>
  <si>
    <t>闽江下游南港农大洪塘段防洪排涝工程</t>
  </si>
  <si>
    <t>闽江下游南港防洪工程（盖山、义序、禄家洲段）</t>
  </si>
  <si>
    <t>闽江北港南岸南江滨休闲路（排涝及护岸部分）</t>
  </si>
  <si>
    <t>福州市魁岐排涝二站工程</t>
  </si>
  <si>
    <t>闽江防洪工程福州段（二期）</t>
  </si>
  <si>
    <t>闽江防洪工程福州段（三期）</t>
  </si>
  <si>
    <t>计划开工</t>
  </si>
  <si>
    <t>罗源湾开发区松山片区大小获片防洪排涝工程（一期）</t>
  </si>
  <si>
    <t>闽侯县甘蔗青岐排涝站改造工程</t>
  </si>
  <si>
    <t>闽江防洪工程福州段（四期闽侯段）</t>
  </si>
  <si>
    <t>推进前期</t>
  </si>
  <si>
    <t>闽江下游南岸防洪六期工程</t>
  </si>
  <si>
    <t>福州地区大学新校区防洪排涝体系溪源泄洪洞工程</t>
  </si>
  <si>
    <t>闽江下游南港南岸防洪五期工程</t>
  </si>
  <si>
    <t>福清市东部产业区填海造地工程及防潮工程</t>
  </si>
  <si>
    <t>罗源湾开发区金港工业区防洪排涝工程</t>
  </si>
  <si>
    <t>闽江防洪工程福州段（一期）</t>
  </si>
  <si>
    <t>闽江下游马尾亭江防洪防潮工程（一期）</t>
  </si>
  <si>
    <t>福州市琅歧岛西片区排涝工程</t>
  </si>
  <si>
    <t>厦门海域清淤整治工程</t>
  </si>
  <si>
    <t>赛江流域防洪二期工程</t>
  </si>
  <si>
    <t>闽江古田溪（古田段）防洪一期工程</t>
  </si>
  <si>
    <t>宁德市马山支流排涝工程</t>
  </si>
  <si>
    <t>福鼎市双岳溪防洪排涝工程</t>
  </si>
  <si>
    <t>福鼎市三门溪防洪防潮工程（塔下段）</t>
  </si>
  <si>
    <t>赛江流域防洪三期工程</t>
  </si>
  <si>
    <t>宁德市滨海大道项目水利堤防工程</t>
  </si>
  <si>
    <t>宁德市主城区东南片防洪排涝工程</t>
  </si>
  <si>
    <t>木兰溪防洪工程华林段</t>
  </si>
  <si>
    <t>在建</t>
  </si>
  <si>
    <t>木兰溪防洪工程仙榜段</t>
  </si>
  <si>
    <t>木兰溪防洪工程华亭段</t>
  </si>
  <si>
    <t>计划开工</t>
  </si>
  <si>
    <t>木兰溪防洪工程仙度段</t>
  </si>
  <si>
    <t>木兰溪防洪工程盖尾段</t>
  </si>
  <si>
    <t>木兰溪城区段景观项目</t>
  </si>
  <si>
    <t>木兰溪防洪工程白塘段</t>
  </si>
  <si>
    <t>推进前期</t>
  </si>
  <si>
    <t>木兰陂除险加固及景观改造提升工程</t>
  </si>
  <si>
    <t>木兰溪宁海闸工程</t>
  </si>
  <si>
    <t>莆田市东吴临港作业区填海造地工程</t>
  </si>
  <si>
    <t>仙游县经济开发区海滨围垦填海造地工程</t>
  </si>
  <si>
    <t>涵江区国投石门澳产业园填海造地工程</t>
  </si>
  <si>
    <t>晋江防洪工程</t>
  </si>
  <si>
    <t>闽江防洪工程德化段</t>
  </si>
  <si>
    <t>晋江滨江片区防洪排涝工程</t>
  </si>
  <si>
    <t>石狮市上浦排洪道改造工程</t>
  </si>
  <si>
    <t>南安市江滨南路南安段（二期）</t>
  </si>
  <si>
    <t>泉港锦川防洪工程</t>
  </si>
  <si>
    <t>计划开工</t>
  </si>
  <si>
    <t>惠安县外走马埭海堤提级改造工程</t>
  </si>
  <si>
    <t>九龙江北溪中游华安段二期防洪工程</t>
  </si>
  <si>
    <t>在建</t>
  </si>
  <si>
    <t>九龙江防洪工程漳州段（一期）</t>
  </si>
  <si>
    <t>九龙防洪工程漳州段（二期）芗城部分</t>
  </si>
  <si>
    <t>九龙防洪工程漳州段（二期）龙文部分</t>
  </si>
  <si>
    <t>九龙江防洪工程漳州段（三期）</t>
  </si>
  <si>
    <t>推进前期</t>
  </si>
  <si>
    <t>九龙江防洪工程漳州段（四期）</t>
  </si>
  <si>
    <t>九龙江防洪工程漳州段（五期）</t>
  </si>
  <si>
    <t>招商局漳州开发区双鱼岛防潮工程</t>
  </si>
  <si>
    <t>漳州市南江滨路工程水利工程部分</t>
  </si>
  <si>
    <t>九龙江防洪工程龙岩段（一期）</t>
  </si>
  <si>
    <t>汀江防洪工程（一期）</t>
  </si>
  <si>
    <t>闽江上游连城段防洪工程</t>
  </si>
  <si>
    <t>九龙江防洪工程龙岩段（二期）</t>
  </si>
  <si>
    <t>汀江防洪工程（二期）</t>
  </si>
  <si>
    <t>闽江防洪工程三明段（一期）</t>
  </si>
  <si>
    <t>闽江上游金溪流域防洪三期工程</t>
  </si>
  <si>
    <t>闽江上游尤溪流域防洪二期工程（尤溪段）</t>
  </si>
  <si>
    <t>闽江上游尤溪流域防洪二期工程（大田段）</t>
  </si>
  <si>
    <t>闽江上游沙溪流域防洪四期工程(三明段）</t>
  </si>
  <si>
    <t>计划新开工</t>
  </si>
  <si>
    <t>闽江防洪工程三明段（二期）</t>
  </si>
  <si>
    <t>闽江防洪工程三明段（三期）</t>
  </si>
  <si>
    <t>闽江上游沙溪流域防洪四期工程(明溪段）</t>
  </si>
  <si>
    <t>闽江上游沙溪流域防洪四期工程(永安段）</t>
  </si>
  <si>
    <t>闽江上游富屯溪顺昌城区段防洪工程</t>
  </si>
  <si>
    <t>南平市延平区新城从彦路小鸠溪路堤结合工程</t>
  </si>
  <si>
    <t>闽江防洪工程南平段（五期邵武段）</t>
  </si>
  <si>
    <t>闽江防洪工程南平段(七期光泽段)</t>
  </si>
  <si>
    <t>闽江防洪工程南平段（九期顺昌段）</t>
  </si>
  <si>
    <t>闽江防洪工程南平段（三期建瓯段）</t>
  </si>
  <si>
    <t>闽江防洪工程南平段（四期松溪段）</t>
  </si>
  <si>
    <t>福建省闽江上游建溪四期（武夷山段）防洪工程</t>
  </si>
  <si>
    <t>闽江上游建溪五期（政和段）防洪工程</t>
  </si>
  <si>
    <t>平潭综合实验区防洪防潮工程</t>
  </si>
  <si>
    <r>
      <rPr>
        <b/>
        <sz val="12"/>
        <rFont val="宋体"/>
        <family val="0"/>
      </rPr>
      <t>②</t>
    </r>
  </si>
  <si>
    <t>闽清县葫芦门水库工程</t>
  </si>
  <si>
    <t>福州市霍口水库</t>
  </si>
  <si>
    <t>马尾区天台水库工程</t>
  </si>
  <si>
    <t>长泰枋洋水利枢纽工程（厦门段）</t>
  </si>
  <si>
    <t>厦门市莲花水库</t>
  </si>
  <si>
    <t>同安区石浔水闸改建工程</t>
  </si>
  <si>
    <t>宁德市官昌水库</t>
  </si>
  <si>
    <t>寿宁县城区自来水应急水源和水源地治理工程</t>
  </si>
  <si>
    <t>宁德市上白石水利枢纽工程</t>
  </si>
  <si>
    <t>霞浦县吴坑水库工程</t>
  </si>
  <si>
    <t>莆田市乌溪水库工程</t>
  </si>
  <si>
    <t>莆田市西音水库工程</t>
  </si>
  <si>
    <t>莆田市南浦水库工程</t>
  </si>
  <si>
    <t>德化县彭村水库</t>
  </si>
  <si>
    <t>*洛江区水务工程
（八峰水库、市田水库）</t>
  </si>
  <si>
    <t>泉港双溪水库工程</t>
  </si>
  <si>
    <t>石狮市应急备用水源</t>
  </si>
  <si>
    <t>惠安县东片区应急备用水库(地面库)</t>
  </si>
  <si>
    <t>惠安县菱溪水库除险加固工程</t>
  </si>
  <si>
    <t>安溪白濑水利枢纽工程</t>
  </si>
  <si>
    <t>长泰枋洋水利枢纽工程</t>
  </si>
  <si>
    <t>龙海市九九坑水库工程</t>
  </si>
  <si>
    <t>长汀县荣丰水库</t>
  </si>
  <si>
    <t>新罗区坪坑水库</t>
  </si>
  <si>
    <t>永定区淑雅溪水库</t>
  </si>
  <si>
    <t>永定区抚市镇水源工程</t>
  </si>
  <si>
    <t>武平县石径岭水库</t>
  </si>
  <si>
    <t>长汀县涂坊镇村头坑水库</t>
  </si>
  <si>
    <t>长汀县古城镇屏风背水库</t>
  </si>
  <si>
    <t>连城县北团镇八军坑水库</t>
  </si>
  <si>
    <t>长汀县新桥镇余陂水库</t>
  </si>
  <si>
    <t>长汀县南山镇石门溪水库</t>
  </si>
  <si>
    <t>漳平市赤水镇涵口水库</t>
  </si>
  <si>
    <t>武平县十方镇陈田水库</t>
  </si>
  <si>
    <t>永定区湖坑镇下黄水库</t>
  </si>
  <si>
    <t>长汀县宣成乡余田坑水库</t>
  </si>
  <si>
    <t>漳平市大坂水库除险加固工程</t>
  </si>
  <si>
    <t>长汀县陂下水库除险加固工程</t>
  </si>
  <si>
    <t>上杭县白砂镇锦绣水库</t>
  </si>
  <si>
    <t>武平县云礤水库</t>
  </si>
  <si>
    <t>连城县四堡乡龙咀水库</t>
  </si>
  <si>
    <t>连城县塘前乡石槽坑水库</t>
  </si>
  <si>
    <t>上杭县旧县片区烟区水源工程</t>
  </si>
  <si>
    <t>上杭县乌石水库工程</t>
  </si>
  <si>
    <t>明溪县黄沙坑水库</t>
  </si>
  <si>
    <t>尤溪县兴头水库</t>
  </si>
  <si>
    <t>沙县双溪水库</t>
  </si>
  <si>
    <t>永安市溪源水库工程</t>
  </si>
  <si>
    <t>尤溪县文坑水库</t>
  </si>
  <si>
    <t>沙县松乾水库</t>
  </si>
  <si>
    <t>将乐县桃源水库</t>
  </si>
  <si>
    <t>清流县流水水库</t>
  </si>
  <si>
    <t>尤溪县桂坑水库</t>
  </si>
  <si>
    <t>泰宁县里家源水库</t>
  </si>
  <si>
    <t>建宁县九华山水库</t>
  </si>
  <si>
    <t>三明经济开发区丁坑水库</t>
  </si>
  <si>
    <t>大田县雪山水库</t>
  </si>
  <si>
    <t>宁化城区二水源工程</t>
  </si>
  <si>
    <t>大田城区水源工程</t>
  </si>
  <si>
    <t>尤溪汶潭水利枢纽工程</t>
  </si>
  <si>
    <t>延平区龙江寺水库工程</t>
  </si>
  <si>
    <t>邵武市大乾水库工程</t>
  </si>
  <si>
    <t>浦城县王家洲水库工程</t>
  </si>
  <si>
    <t>松溪县虎洋水库工程</t>
  </si>
  <si>
    <t>政和县昌岐洋水库工程</t>
  </si>
  <si>
    <t>浦城县旧馆水闸除险加固工程</t>
  </si>
  <si>
    <t>顺昌县王家坪水库工程</t>
  </si>
  <si>
    <r>
      <rPr>
        <b/>
        <sz val="12"/>
        <rFont val="宋体"/>
        <family val="0"/>
      </rPr>
      <t>③</t>
    </r>
  </si>
  <si>
    <r>
      <rPr>
        <b/>
        <sz val="12"/>
        <rFont val="宋体"/>
        <family val="0"/>
      </rPr>
      <t>引调水工程</t>
    </r>
  </si>
  <si>
    <t>江北城区山洪防治及生态补水工程</t>
  </si>
  <si>
    <t>闽清县水务坂东水厂工程</t>
  </si>
  <si>
    <t>闽清县塔山水厂工程</t>
  </si>
  <si>
    <t>平潭及闽江口水资源配置工程</t>
  </si>
  <si>
    <t>罗源县敖江供水工程</t>
  </si>
  <si>
    <t>厦门市汀溪水库群至翔安原水输水工程</t>
  </si>
  <si>
    <t>福鼎市龙安供水工程</t>
  </si>
  <si>
    <t>福安市穆阳溪引水（一期）工程</t>
  </si>
  <si>
    <t>福鼎市管阳溪跨流域引水工程</t>
  </si>
  <si>
    <t>莆田市壶山水厂及配套管网工程</t>
  </si>
  <si>
    <t>莆田市东圳水利枢纽引水配套工程</t>
  </si>
  <si>
    <t>莆田市妈祖城水厂及配套管网工程</t>
  </si>
  <si>
    <t>双溪口—东圳水库引水工程</t>
  </si>
  <si>
    <t>埭头半岛引水及管网工程</t>
  </si>
  <si>
    <t>涵江滨海新城片区供水工程（一期）(即英博雪津迁建项目供水工程)</t>
  </si>
  <si>
    <t>莆田市水务集团管网改造等其他水务工程</t>
  </si>
  <si>
    <t>泉州市惠女水库引调水工程（山美水库至惠女水库连通工程）</t>
  </si>
  <si>
    <t>晋江市供水二期工程</t>
  </si>
  <si>
    <t>金门供水工程</t>
  </si>
  <si>
    <t>泉州市七库连通工程（惠女至菱溪段）</t>
  </si>
  <si>
    <t>惠安县城区水网建设暨五库连通工程</t>
  </si>
  <si>
    <t>古雷区域引水工程</t>
  </si>
  <si>
    <t>华安县第二水源工程</t>
  </si>
  <si>
    <t>长泰县供水工程</t>
  </si>
  <si>
    <t>三湘江引水泵站工程</t>
  </si>
  <si>
    <t>东山海岛县引水工程（第二水源）</t>
  </si>
  <si>
    <t>云霄县峰头水源工程</t>
  </si>
  <si>
    <t>长汀陂下水库引调水工程</t>
  </si>
  <si>
    <t>龙岩中心城区万安溪调水工程</t>
  </si>
  <si>
    <t>南平市武夷山黄柏溪引水至樟树水库联通工程</t>
  </si>
  <si>
    <t>平潭综合实验区引调水一期工程</t>
  </si>
  <si>
    <t>平潭及闽江口水资源（一闸三线）配置工程（平潭段）</t>
  </si>
  <si>
    <r>
      <rPr>
        <b/>
        <sz val="12"/>
        <rFont val="宋体"/>
        <family val="0"/>
      </rPr>
      <t>④</t>
    </r>
  </si>
  <si>
    <r>
      <rPr>
        <b/>
        <sz val="12"/>
        <rFont val="宋体"/>
        <family val="0"/>
      </rPr>
      <t>流域综合整治工程</t>
    </r>
  </si>
  <si>
    <t>长乐市莲柄港主河道整治工程</t>
  </si>
  <si>
    <t>长乐市莲心溪整治工程</t>
  </si>
  <si>
    <t>闽侯县竹岐乡麦浦片区河道整治工程</t>
  </si>
  <si>
    <t>连江县江南片防洪排涝工程</t>
  </si>
  <si>
    <t>连江县潘溪北干渠改造与城区内河清水工程</t>
  </si>
  <si>
    <t>敖江南岸（江南桥至牛村）防洪堤加固扩建工程</t>
  </si>
  <si>
    <t>罗源县起步溪护国段防洪二期工程</t>
  </si>
  <si>
    <t>福清龙江流域水污染整治工程</t>
  </si>
  <si>
    <t>同安区官浔溪中上游河道治理工程</t>
  </si>
  <si>
    <t>莆田市东圳水库水环境综合治理工程</t>
  </si>
  <si>
    <t>莆田市城区内河整治工程</t>
  </si>
  <si>
    <t>莆田市滨海流域综合整治工程</t>
  </si>
  <si>
    <t>荔城区中小河流治理重点县</t>
  </si>
  <si>
    <t>泉州市山美水库生态环境保护试点</t>
  </si>
  <si>
    <t>晋江市小流域整治（捆绑）项目</t>
  </si>
  <si>
    <t>晋江市中小河流治理重点县项目</t>
  </si>
  <si>
    <t>石狮市雪上拓宽整治工程</t>
  </si>
  <si>
    <t>南安市九溪水头河道治理工程</t>
  </si>
  <si>
    <t>南安市罗溪乐峰河道整治工程</t>
  </si>
  <si>
    <t>南安市淘溪金淘河道整治工程</t>
  </si>
  <si>
    <t>*永春县五一水库水土保持生态建设项目</t>
  </si>
  <si>
    <t>晋江市九十九溪美人桥段流域整治工程</t>
  </si>
  <si>
    <t>晋江城北组团河道整治工程</t>
  </si>
  <si>
    <t>洛阳江流域洛江区河市段综合整治工程</t>
  </si>
  <si>
    <t>龙海市紫云片区内河提升工程</t>
  </si>
  <si>
    <t>漳浦朝阳大型灌区续建配套与节水改造项目</t>
  </si>
  <si>
    <t>长汀县水土流失治理和生态文明示范区拦河水闸工程</t>
  </si>
  <si>
    <t>*长汀县高产油茶种植基地项目</t>
  </si>
  <si>
    <t>龙岩市中小河流治理工程</t>
  </si>
  <si>
    <t>尤溪县中小河流治理重点县</t>
  </si>
  <si>
    <t>大田县太华铁矿万湖矿山水土流失治理项目</t>
  </si>
  <si>
    <t>建阳（2014年～2015年度）中小河流治理工程</t>
  </si>
  <si>
    <t>顺昌县中小河流治理工程</t>
  </si>
  <si>
    <t>政和县中小河流治理重点县</t>
  </si>
  <si>
    <t>南平市建瓯2015年度中小河流治理工程</t>
  </si>
  <si>
    <t>南平市武夷山2015度中小河流治理工程</t>
  </si>
  <si>
    <t>建阳市潭溪（将口鎮段）治理工程</t>
  </si>
  <si>
    <t>武夷山市黄柏溪治理工程</t>
  </si>
  <si>
    <t>延平区王台镇防洪工程</t>
  </si>
  <si>
    <t>连江县大官坂片区金牌水闸工程</t>
  </si>
  <si>
    <t>福州市湾边排涝泵站工程</t>
  </si>
  <si>
    <t>福州市华侨城吴凤水闸工程</t>
  </si>
  <si>
    <t>福州市东风排涝站</t>
  </si>
  <si>
    <t>长乐市洋屿水闸除险加固工程</t>
  </si>
  <si>
    <t>长乐市营前港闸桥建设工程</t>
  </si>
  <si>
    <t>长乐市海堤潭梅段除险加固</t>
  </si>
  <si>
    <t>福州市琅岐岛特色海洋经济园B区防潮工程</t>
  </si>
  <si>
    <t>马尾区亭江镇排洪渠整治（亭江中心区山洪排涝工程）</t>
  </si>
  <si>
    <t>闽江防洪工程福州段（一期）延伸段</t>
  </si>
  <si>
    <t>福州市琅岐岛雁行江整治工程</t>
  </si>
  <si>
    <t>马尾区闽安溪（白眉水库坝址下游流域防洪工程</t>
  </si>
  <si>
    <t>马尾区长安投资区防洪排涝工程8#排洪沟整治工程</t>
  </si>
  <si>
    <t>马尾区魁岐排涝三期工程</t>
  </si>
  <si>
    <t>宁德市南大塘干流排洪工程（南港连通渠段）</t>
  </si>
  <si>
    <t>宁德市大寨溪支流排洪工程（闽东路至东湖塘段）</t>
  </si>
  <si>
    <t>蕉城区霍童溪（水漈--红门里段）防洪工程</t>
  </si>
  <si>
    <t>福安市湾坞一期垦区1#泵站工程</t>
  </si>
  <si>
    <t>福安市湾坞二期垦区中闸及排洪沟工程</t>
  </si>
  <si>
    <t>福安市溪北洋新片区排洪主干渠工程</t>
  </si>
  <si>
    <t>福鼎市南湾排涝工程</t>
  </si>
  <si>
    <t>福安市湾坞西片区一期垦区防洪排涝工程</t>
  </si>
  <si>
    <t>福鼎市双屿防洪工程（滞洪区）</t>
  </si>
  <si>
    <t>福鼎市三门溪防洪防潮工程</t>
  </si>
  <si>
    <t>秀屿区石门澳化工新材料产业园堤防工程</t>
  </si>
  <si>
    <t>涵江区临港产业园防洪排涝工程</t>
  </si>
  <si>
    <t>秀屿区东庄防洪排涝工程</t>
  </si>
  <si>
    <t>秀屿区石门澳西园片区防洪排涝一期工程</t>
  </si>
  <si>
    <t>莆田市前海海堤工程</t>
  </si>
  <si>
    <t>仙游县湄洲湾兴化港区涵江作业区陆域形成工程</t>
  </si>
  <si>
    <t>石狮市水头排涝枢纽工程</t>
  </si>
  <si>
    <t>泉港区南山片区防洪排涝体系</t>
  </si>
  <si>
    <t>古雷开发区防洪防潮工程</t>
  </si>
  <si>
    <t>古雷开发区东港片区防洪排涝</t>
  </si>
  <si>
    <t>漳州市角美特殊钢深加工产业园1#排洪渠工程</t>
  </si>
  <si>
    <t>漳州市台商投资区排洪港综合改造工程</t>
  </si>
  <si>
    <t>韩江上游武平段防洪工程</t>
  </si>
  <si>
    <t>霞浦县大乾里水库</t>
  </si>
  <si>
    <t>福安市溪尾水库（黄土岩水库）</t>
  </si>
  <si>
    <t>福安市茜洋溪反调节水库</t>
  </si>
  <si>
    <t>柘荣县杨家盛水库</t>
  </si>
  <si>
    <t>霞浦县田螺岗水库工程</t>
  </si>
  <si>
    <t>永春县马跳水库</t>
  </si>
  <si>
    <t>晋江市虺湖生态修复项目</t>
  </si>
  <si>
    <t>泉港区顶五孔水闸重建工程</t>
  </si>
  <si>
    <t>连城县福地水库</t>
  </si>
  <si>
    <t>龙岩市富溪中型水库</t>
  </si>
  <si>
    <t>武平县百把寨水库</t>
  </si>
  <si>
    <t>光泽县长源水库工程</t>
  </si>
  <si>
    <t>建瓯市炮台峡水库工程</t>
  </si>
  <si>
    <t>顺昌县张源水库</t>
  </si>
  <si>
    <t>连江县筱埕镇水厂二水源工程</t>
  </si>
  <si>
    <t>计划新开工</t>
  </si>
  <si>
    <t>闽清县城乡供水一体化工程</t>
  </si>
  <si>
    <t>厦门市水源连通工程（莲花水库至西山水厂段）</t>
  </si>
  <si>
    <t>厦门市水源连通工程（莲花泵站至汀溪四林泵站段）</t>
  </si>
  <si>
    <t>福安城区引水工程</t>
  </si>
  <si>
    <t>福鼎市南溪总干渠改造工程</t>
  </si>
  <si>
    <t>福鼎市东北沿海供水工程（一期）</t>
  </si>
  <si>
    <t>福鼎市磨石山水厂扩建及龙安供水工程（配水管道）</t>
  </si>
  <si>
    <t>福鼎市第二自来水厂扩建项目</t>
  </si>
  <si>
    <t>福鼎市东南沿海供水工程（二期）</t>
  </si>
  <si>
    <t>福鼎市文渡项目区第二自来水工程</t>
  </si>
  <si>
    <t>福鼎市第三水厂厂区制水构筑物工程</t>
  </si>
  <si>
    <t>仙游县城区第二水厂给水二期工程</t>
  </si>
  <si>
    <t>仙游经济开发区水厂及配套管网工程</t>
  </si>
  <si>
    <t>晋江市湖库连通及水资源配置工程暨金门供水应急水源工程</t>
  </si>
  <si>
    <t>泗洲水库至泉港区供水工程</t>
  </si>
  <si>
    <t>晋江市龙湖虺湖水资源（金门供水水源地）保护工程</t>
  </si>
  <si>
    <t>漳浦县东部片区（一期）供水工程</t>
  </si>
  <si>
    <t>诏安县亚湖供水第二管线工程</t>
  </si>
  <si>
    <t>诏安县龙潭水库供水应急水源工程（含重要生态用水）</t>
  </si>
  <si>
    <t>漳州市城区引调水工程</t>
  </si>
  <si>
    <t>龙岩原中央苏区水资源配置工程</t>
  </si>
  <si>
    <t>连城县北团河引水工程</t>
  </si>
  <si>
    <t>三明市薯沙溪引调水工程</t>
  </si>
  <si>
    <t>宁化县隆陂水库引调水工程</t>
  </si>
  <si>
    <t>武夷新区水资源配置工程</t>
  </si>
  <si>
    <t>福州市牛溪下游陀市至商专（海峡学院）段防洪堤工程</t>
  </si>
  <si>
    <t>连江县东片区河道整治工程</t>
  </si>
  <si>
    <t>霞浦县三河流域城区段河道综合整治工程</t>
  </si>
  <si>
    <t>霞浦县罗汉溪流域城区段河道综合整治工程</t>
  </si>
  <si>
    <t>莆田木兰溪防洪工程景观配套工程（仙游段）</t>
  </si>
  <si>
    <t>莆田城涵河道综合整治工程</t>
  </si>
  <si>
    <t>石狮市梧垵溪拓宽整治工程</t>
  </si>
  <si>
    <r>
      <t>晋江下游生态整治工程（一期）</t>
    </r>
  </si>
  <si>
    <t>晋江市九十九溪上游双溪支流右汊河道整治工程</t>
  </si>
  <si>
    <t>晋江市南低干渠（世纪大道至田安北路段）河道整治工程</t>
  </si>
  <si>
    <t>南安市诗溪诗山镇镇区段河道治理工程</t>
  </si>
  <si>
    <t>晋江西溪流域英都董林桥至上游西峰桥及支流段河道整治工程</t>
  </si>
  <si>
    <t>南安市晋江西溪檀溪新厅段河道综合整治工程</t>
  </si>
  <si>
    <t>安溪县九龙江龙涓溪龙涓乡河道治理工程</t>
  </si>
  <si>
    <t>永春县乡村河道综合治理项目</t>
  </si>
  <si>
    <t>南安市丰州镇后田沟（山洪沟治理）</t>
  </si>
  <si>
    <t>台商投资区张坂镇巨大项目排洪渠工程</t>
  </si>
  <si>
    <t>台商投资区张坂镇后蔡村排洪渠工程</t>
  </si>
  <si>
    <t>台商投资区杏田东园片工业启动园区渠道工程</t>
  </si>
  <si>
    <t>漳州开发区三区治涝工程</t>
  </si>
  <si>
    <t>龙岩中心城区山洪治理及水系综合整治</t>
  </si>
  <si>
    <t>闽西红土地水土保持生态园项目</t>
  </si>
  <si>
    <t>龙岩原中央苏区灌区续建配套与节水改造工程</t>
  </si>
  <si>
    <t>沙县流域综合整治项目</t>
  </si>
  <si>
    <t>泰宁县流域综合整治项目</t>
  </si>
  <si>
    <t>明溪县流域综合整治项目</t>
  </si>
  <si>
    <t>宁化县流域综合整治项目</t>
  </si>
  <si>
    <t>清流县流域综合整治项目</t>
  </si>
  <si>
    <t>大田县流域综合整治项目</t>
  </si>
  <si>
    <t>将乐县流域综合整治项目</t>
  </si>
  <si>
    <t>三元区流域综合整治项目</t>
  </si>
  <si>
    <t>浦城县南浦灌区节水改造工程</t>
  </si>
  <si>
    <t>马尾区天台水库工程</t>
  </si>
  <si>
    <t>平潭及闽江口水资源配置工程</t>
  </si>
  <si>
    <t>赛江流域防洪二期工程</t>
  </si>
  <si>
    <t>宁德市马山支流排涝工程</t>
  </si>
  <si>
    <t>赛江流域防洪三期工程</t>
  </si>
  <si>
    <t>蕉城区霍童溪（水漈--红门里段）防洪工程</t>
  </si>
  <si>
    <t>宁德市上白石水利枢纽工程</t>
  </si>
  <si>
    <t>计划开工</t>
  </si>
  <si>
    <t>木兰溪防洪工程仙度段</t>
  </si>
  <si>
    <t>木兰溪防洪工程盖尾段</t>
  </si>
  <si>
    <t>推进前期</t>
  </si>
  <si>
    <t>木兰陂除险加固及景观改造提升工程</t>
  </si>
  <si>
    <t>木兰溪宁海闸工程</t>
  </si>
  <si>
    <t>莆田市东吴临港作业区填海造地工程</t>
  </si>
  <si>
    <t>在建</t>
  </si>
  <si>
    <t>秀屿区石门澳西园片区防洪排涝一期工程</t>
  </si>
  <si>
    <t>莆田市金钟水利枢纽引水配套工程石门澳支线工程(石门澳园区供水工程)</t>
  </si>
  <si>
    <t>在建</t>
  </si>
  <si>
    <t>晋江防洪工程</t>
  </si>
  <si>
    <t>晋江滨江片区防洪排涝工程</t>
  </si>
  <si>
    <t>石狮市上浦排洪道改造工程</t>
  </si>
  <si>
    <t>南安市江滨南路南安段（二期）</t>
  </si>
  <si>
    <t>泉港锦川防洪工程</t>
  </si>
  <si>
    <t>石狮市水头排涝枢纽工程</t>
  </si>
  <si>
    <t>泉港区南山片区防洪排涝体系</t>
  </si>
  <si>
    <t>泉港双溪水库工程</t>
  </si>
  <si>
    <t>石狮市应急备用水源</t>
  </si>
  <si>
    <t>惠安县东片区应急备用水库(地面库)</t>
  </si>
  <si>
    <t>惠安县菱溪水库除险加固工程</t>
  </si>
  <si>
    <t>安溪白濑水利枢纽工程</t>
  </si>
  <si>
    <t>永春县马跳水库</t>
  </si>
  <si>
    <t>晋江市虺湖生态修复项目</t>
  </si>
  <si>
    <t>泉港区顶五孔水闸重建工程</t>
  </si>
  <si>
    <r>
      <t>晋江下游生态整治工程（一期）</t>
    </r>
  </si>
  <si>
    <t>台商投资区张坂镇巨大项目排洪渠工程</t>
  </si>
  <si>
    <t>台商投资区张坂镇后蔡村排洪渠工程</t>
  </si>
  <si>
    <t>九龙江北溪中游华安段二期防洪工程</t>
  </si>
  <si>
    <t>九龙江防洪工程漳州段（一期）</t>
  </si>
  <si>
    <t>九龙防洪工程漳州段（二期）芗城部分</t>
  </si>
  <si>
    <t>九龙防洪工程漳州段（二期）龙文部分</t>
  </si>
  <si>
    <t>九龙江防洪工程漳州段（三期）</t>
  </si>
  <si>
    <t>九龙江防洪工程漳州段（四期）</t>
  </si>
  <si>
    <t>九龙江防洪工程漳州段（五期）</t>
  </si>
  <si>
    <t>招商局漳州开发区双鱼岛防潮工程</t>
  </si>
  <si>
    <t>古雷开发区防洪防潮工程</t>
  </si>
  <si>
    <t>古雷开发区东港片区防洪排涝</t>
  </si>
  <si>
    <t>漳州市角美特殊钢深加工产业园1#排洪渠工程</t>
  </si>
  <si>
    <t>漳州市台商投资区排洪港综合改造工程</t>
  </si>
  <si>
    <t>长泰枋洋水利枢纽工程</t>
  </si>
  <si>
    <t>龙海市九九坑水库工程</t>
  </si>
  <si>
    <t>漳平市大坂水库除险加固工程</t>
  </si>
  <si>
    <t>长汀县陂下水库除险加固工程</t>
  </si>
  <si>
    <t>龙岩原中央苏区灌区续建配套与节水改造工程</t>
  </si>
  <si>
    <t>闽江防洪工程三明段（一期）</t>
  </si>
  <si>
    <t>闽江上游金溪流域防洪三期工程</t>
  </si>
  <si>
    <t>闽江上游尤溪流域防洪二期工程（尤溪段）</t>
  </si>
  <si>
    <t>闽江上游尤溪流域防洪二期工程（大田段）</t>
  </si>
  <si>
    <t>闽江上游沙溪流域防洪四期工程(三明段）</t>
  </si>
  <si>
    <t>闽江防洪工程三明段（二期）</t>
  </si>
  <si>
    <t>闽江防洪工程三明段（三期）</t>
  </si>
  <si>
    <t>闽江上游沙溪流域防洪四期工程(明溪段）</t>
  </si>
  <si>
    <t>闽江上游沙溪流域防洪四期工程(永安段）</t>
  </si>
  <si>
    <t>明溪县黄沙坑水库</t>
  </si>
  <si>
    <t>尤溪县兴头水库</t>
  </si>
  <si>
    <t>沙县双溪水库</t>
  </si>
  <si>
    <t>永安市溪源水库工程</t>
  </si>
  <si>
    <t>尤溪县文坑水库</t>
  </si>
  <si>
    <t>沙县松乾水库</t>
  </si>
  <si>
    <t>将乐县桃源水库</t>
  </si>
  <si>
    <t>清流县流水水库</t>
  </si>
  <si>
    <t>尤溪县桂坑水库</t>
  </si>
  <si>
    <t>泰宁县里家源水库</t>
  </si>
  <si>
    <t>建宁县九华山水库</t>
  </si>
  <si>
    <t>三明经济开发区丁坑水库</t>
  </si>
  <si>
    <t>大田县雪山水库</t>
  </si>
  <si>
    <t>宁化城区二水源工程</t>
  </si>
  <si>
    <t>大田城区水源工程</t>
  </si>
  <si>
    <t>尤溪汶潭水利枢纽工程</t>
  </si>
  <si>
    <t>将乐县流域综合整治项目</t>
  </si>
  <si>
    <t>大田县流域综合整治项目</t>
  </si>
  <si>
    <t>闽江防洪工程南平段（五期邵武段）</t>
  </si>
  <si>
    <t>顺昌县王家坪水库工程</t>
  </si>
  <si>
    <t>顺昌县张源水库</t>
  </si>
  <si>
    <t>平潭综合实验区防洪防潮工程</t>
  </si>
  <si>
    <r>
      <t>2016</t>
    </r>
    <r>
      <rPr>
        <b/>
        <sz val="16"/>
        <rFont val="宋体"/>
        <family val="0"/>
      </rPr>
      <t>年福建省重大水利项目投资计划汇总表</t>
    </r>
  </si>
  <si>
    <t>推进前期</t>
  </si>
  <si>
    <t>计划开工</t>
  </si>
  <si>
    <t>在建</t>
  </si>
  <si>
    <r>
      <t>晋江下游生态整治工程（一期）</t>
    </r>
  </si>
  <si>
    <t>涵江滨海新城片区供水工程（一期）
(即英博雪津迁建项目供水工程)</t>
  </si>
  <si>
    <t>平潭及闽江口水资源（一闸三线）
配置工程（平潭段）</t>
  </si>
  <si>
    <t>平潭综合实验区进一步合作项目
（并购水厂、近期调水工程等）</t>
  </si>
  <si>
    <t>晋江市湖库连通及水资源配置工程
暨金门供水应急水源工程</t>
  </si>
  <si>
    <t>诏安县龙潭水库供水应急水源工程
（含重要生态用水）</t>
  </si>
  <si>
    <t>长汀县水土流失治理和生态文明示范区
拦河水闸工程</t>
  </si>
  <si>
    <t>长汀县中小河流综合整治试点县项目</t>
  </si>
  <si>
    <t>长汀县水土保持与乡村发展项目</t>
  </si>
  <si>
    <t>福州市牛溪下游陀市至商专（海峡学院）段
防洪堤工程</t>
  </si>
  <si>
    <t>福州市贵安溪东防洪堤工程美佳地产及延伸段</t>
  </si>
  <si>
    <t>闽江北港驳岸整治一期工程</t>
  </si>
  <si>
    <t>闽江北港南岸防洪工程（壁头～乌龙江大桥段）</t>
  </si>
  <si>
    <t>闽江下游南港农大洪塘段防洪排涝工程</t>
  </si>
  <si>
    <t>闽江下游南港防洪工程（盖山、义序、禄家洲段）</t>
  </si>
  <si>
    <t>闽江北港南岸南江滨休闲路（排涝及护岸部分）</t>
  </si>
  <si>
    <t>福州市魁岐排涝二站工程</t>
  </si>
  <si>
    <t>闽江防洪工程福州段（二期）</t>
  </si>
  <si>
    <t>闽江防洪工程福州段（三期）</t>
  </si>
  <si>
    <t>罗源湾开发区松山片区大小获片防洪排涝工程（一期）</t>
  </si>
  <si>
    <t>闽侯县甘蔗青岐排涝站改造工程</t>
  </si>
  <si>
    <t>闽江防洪工程福州段（四期闽侯段）</t>
  </si>
  <si>
    <t>闽江下游南岸防洪六期工程</t>
  </si>
  <si>
    <t>福州地区大学新校区防洪排涝体系溪源泄洪洞工程</t>
  </si>
  <si>
    <t>闽江下游南港南岸防洪五期工程</t>
  </si>
  <si>
    <t>福清市东部产业区填海造地工程及防潮工程</t>
  </si>
  <si>
    <t>罗源湾开发区金港工业区防洪排涝工程</t>
  </si>
  <si>
    <t>闽江防洪工程福州段（一期）</t>
  </si>
  <si>
    <t>闽江下游马尾亭江防洪防潮工程（一期）</t>
  </si>
  <si>
    <t>福州市琅歧岛西片区排涝工程</t>
  </si>
  <si>
    <t>厦门海域清淤整治工程</t>
  </si>
  <si>
    <t>闽江古田溪（古田段）防洪一期工程</t>
  </si>
  <si>
    <t>福鼎市双岳溪防洪排涝工程</t>
  </si>
  <si>
    <t>福鼎市三门溪防洪防潮工程（塔下段）</t>
  </si>
  <si>
    <t>宁德市滨海大道项目水利堤防工程</t>
  </si>
  <si>
    <t>宁德市主城区东南片防洪排涝工程</t>
  </si>
  <si>
    <t>木兰溪防洪工程华林段</t>
  </si>
  <si>
    <t>木兰溪防洪工程仙榜段</t>
  </si>
  <si>
    <t>木兰溪防洪工程华亭段</t>
  </si>
  <si>
    <t>木兰溪城区段景观项目</t>
  </si>
  <si>
    <t>木兰溪防洪工程白塘段</t>
  </si>
  <si>
    <t>仙游县经济开发区海滨围垦填海造地工程</t>
  </si>
  <si>
    <t>涵江区国投石门澳产业园填海造地工程</t>
  </si>
  <si>
    <t>闽江防洪工程德化段</t>
  </si>
  <si>
    <t>惠安县外走马埭海堤提级改造工程</t>
  </si>
  <si>
    <t>漳州市南江滨路工程水利工程部分</t>
  </si>
  <si>
    <t>九龙江防洪工程龙岩段（一期）</t>
  </si>
  <si>
    <t>汀江防洪工程（一期）</t>
  </si>
  <si>
    <t>闽江上游连城段防洪工程</t>
  </si>
  <si>
    <t>九龙江防洪工程龙岩段（二期）</t>
  </si>
  <si>
    <t>汀江防洪工程（二期）</t>
  </si>
  <si>
    <t>闽江上游富屯溪顺昌城区段防洪工程</t>
  </si>
  <si>
    <t>南平市延平区新城从彦路小鸠溪路堤结合工程</t>
  </si>
  <si>
    <t>闽江防洪工程南平段(七期光泽段)</t>
  </si>
  <si>
    <t>闽江防洪工程南平段（九期顺昌段）</t>
  </si>
  <si>
    <t>闽江防洪工程南平段（三期建瓯段）</t>
  </si>
  <si>
    <t>闽江防洪工程南平段（四期松溪段）</t>
  </si>
  <si>
    <t>福建省闽江上游建溪四期（武夷山段）防洪工程</t>
  </si>
  <si>
    <t>闽江上游建溪五期（政和段）防洪工程</t>
  </si>
  <si>
    <t>连江县大官坂片区金牌水闸工程</t>
  </si>
  <si>
    <t>福州市湾边排涝泵站工程</t>
  </si>
  <si>
    <t>福州市华侨城吴凤水闸工程</t>
  </si>
  <si>
    <t>福州市东风排涝站</t>
  </si>
  <si>
    <t>长乐市洋屿水闸除险加固工程</t>
  </si>
  <si>
    <t>长乐市营前港闸桥建设工程</t>
  </si>
  <si>
    <t>长乐市海堤潭梅段除险加固</t>
  </si>
  <si>
    <t>福州市琅岐岛特色海洋经济园B区防潮工程</t>
  </si>
  <si>
    <t>闽江防洪工程福州段（一期）延伸段</t>
  </si>
  <si>
    <t>福州市琅岐岛雁行江整治工程</t>
  </si>
  <si>
    <t>马尾区闽安溪（白眉水库坝址下游流域防洪工程</t>
  </si>
  <si>
    <t>马尾区长安投资区防洪排涝工程8#排洪沟整治工程</t>
  </si>
  <si>
    <t>马尾区魁岐排涝三期工程</t>
  </si>
  <si>
    <t>宁德市南大塘干流排洪工程（南港连通渠段）</t>
  </si>
  <si>
    <t>宁德市大寨溪支流排洪工程
（闽东路至东湖塘段）</t>
  </si>
  <si>
    <t>福安市湾坞一期垦区1#泵站工程</t>
  </si>
  <si>
    <t>福安市湾坞二期垦区中闸及排洪沟工程</t>
  </si>
  <si>
    <t>福安市溪北洋新片区排洪主干渠工程</t>
  </si>
  <si>
    <t>福鼎市南湾排涝工程</t>
  </si>
  <si>
    <t>福安市湾坞西片区一期垦区防洪排涝工程</t>
  </si>
  <si>
    <t>福鼎市双屿防洪工程（滞洪区）</t>
  </si>
  <si>
    <t>福鼎市三门溪防洪防潮工程</t>
  </si>
  <si>
    <t>秀屿区石门澳化工新材料产业园堤防工程</t>
  </si>
  <si>
    <t>涵江区临港产业园防洪排涝工程</t>
  </si>
  <si>
    <t>秀屿区东庄防洪排涝工程</t>
  </si>
  <si>
    <t>秀屿区石门澳西园片区防洪排涝一期工程</t>
  </si>
  <si>
    <t>莆田市前海海堤工程</t>
  </si>
  <si>
    <t>仙游县湄洲湾兴化港区涵江作业区陆域形成工程</t>
  </si>
  <si>
    <t>韩江上游武平段防洪工程</t>
  </si>
  <si>
    <r>
      <rPr>
        <b/>
        <sz val="12"/>
        <rFont val="宋体"/>
        <family val="0"/>
      </rPr>
      <t>蓄水工程</t>
    </r>
  </si>
  <si>
    <t>闽清县葫芦门水库工程</t>
  </si>
  <si>
    <t>福州市霍口水库</t>
  </si>
  <si>
    <t>长泰枋洋水利枢纽工程（厦门段）</t>
  </si>
  <si>
    <t>厦门市莲花水库</t>
  </si>
  <si>
    <t>同安区石浔水闸改建工程</t>
  </si>
  <si>
    <t>宁德市官昌水库</t>
  </si>
  <si>
    <t>寿宁县城区自来水应急水源和水源地治理工程</t>
  </si>
  <si>
    <t>霞浦县吴坑水库工程</t>
  </si>
  <si>
    <t>莆田市乌溪水库工程</t>
  </si>
  <si>
    <t>莆田市西音水库工程</t>
  </si>
  <si>
    <t>莆田市南浦水库工程</t>
  </si>
  <si>
    <t>德化县彭村水库</t>
  </si>
  <si>
    <t>长汀县荣丰水库</t>
  </si>
  <si>
    <t>新罗区坪坑水库</t>
  </si>
  <si>
    <t>永定区淑雅溪水库</t>
  </si>
  <si>
    <t>永定区抚市镇水源工程</t>
  </si>
  <si>
    <t>武平县石径岭水库</t>
  </si>
  <si>
    <t>长汀县涂坊镇村头坑水库</t>
  </si>
  <si>
    <t>长汀县古城镇屏风背水库</t>
  </si>
  <si>
    <t>连城县北团镇八军坑水库</t>
  </si>
  <si>
    <t>长汀县新桥镇余陂水库</t>
  </si>
  <si>
    <t>长汀县南山镇石门溪水库</t>
  </si>
  <si>
    <t>漳平市赤水镇涵口水库</t>
  </si>
  <si>
    <t>武平县十方镇陈田水库</t>
  </si>
  <si>
    <t>永定区湖坑镇下黄水库</t>
  </si>
  <si>
    <t>长汀县宣成乡余田坑水库</t>
  </si>
  <si>
    <t>上杭县白砂镇锦绣水库</t>
  </si>
  <si>
    <t>武平县云礤水库</t>
  </si>
  <si>
    <t>连城县四堡乡龙咀水库</t>
  </si>
  <si>
    <t>连城县塘前乡石槽坑水库</t>
  </si>
  <si>
    <t>上杭县旧县片区烟区水源工程</t>
  </si>
  <si>
    <t>上杭县乌石水库工程</t>
  </si>
  <si>
    <t>延平区龙江寺水库工程</t>
  </si>
  <si>
    <t>邵武市大乾水库工程</t>
  </si>
  <si>
    <t>浦城县王家洲水库工程</t>
  </si>
  <si>
    <t>松溪县虎洋水库工程</t>
  </si>
  <si>
    <t>政和县昌岐洋水库工程</t>
  </si>
  <si>
    <t>浦城县旧馆水闸除险加固工程</t>
  </si>
  <si>
    <t>霞浦县大乾里水库</t>
  </si>
  <si>
    <t>福安市溪尾水库（黄土岩水库）</t>
  </si>
  <si>
    <t>福安市茜洋溪反调节水库</t>
  </si>
  <si>
    <t>柘荣县杨家盛水库</t>
  </si>
  <si>
    <t>霞浦县田螺岗水库工程</t>
  </si>
  <si>
    <t>连城县福地水库</t>
  </si>
  <si>
    <t>龙岩市富溪中型水库</t>
  </si>
  <si>
    <t>武平县百把寨水库</t>
  </si>
  <si>
    <t>光泽县长源水库工程</t>
  </si>
  <si>
    <t>建瓯市炮台峡水库工程</t>
  </si>
  <si>
    <t>顺昌县张源水库</t>
  </si>
  <si>
    <t>福鼎市区桐山溪河道右岸防洪堤
普后大桥～水北桥段改造工程</t>
  </si>
  <si>
    <t>闽江防洪工程南平段（一期）</t>
  </si>
  <si>
    <t>闽江防洪工程南平段（六期浦城段）</t>
  </si>
  <si>
    <t>闽江上游富屯溪四期（邵武段）防洪工程</t>
  </si>
  <si>
    <t>*洛江区水务工程（八峰水库、市田水库）</t>
  </si>
  <si>
    <t>上杭县铁东水库庐丰管网配套工程</t>
  </si>
  <si>
    <t>晋江西溪流域英都董林桥至上游西峰桥及支流段
河道整治工程</t>
  </si>
  <si>
    <t>马尾区亭江镇排洪渠整治
（亭江中心区山洪排涝工程）</t>
  </si>
  <si>
    <t>泉州市惠女水库引调水工程
（山美水库至惠女水库连通工程）</t>
  </si>
  <si>
    <t>在建</t>
  </si>
  <si>
    <t>厦门市水源连通工程
（莲花泵站至汀溪四林泵站段）</t>
  </si>
  <si>
    <t>福鼎市磨石山水厂扩建及龙安供水工程
（配水管道）</t>
  </si>
  <si>
    <t>一</t>
  </si>
  <si>
    <t>福州市</t>
  </si>
  <si>
    <t>二</t>
  </si>
  <si>
    <t>厦门市</t>
  </si>
  <si>
    <t>宁德市</t>
  </si>
  <si>
    <t>泉州市</t>
  </si>
  <si>
    <t>四</t>
  </si>
  <si>
    <t>莆田市</t>
  </si>
  <si>
    <t>五</t>
  </si>
  <si>
    <t>六</t>
  </si>
  <si>
    <t>漳州市</t>
  </si>
  <si>
    <t>七</t>
  </si>
  <si>
    <t>三明市</t>
  </si>
  <si>
    <t>龙岩市</t>
  </si>
  <si>
    <t>八</t>
  </si>
  <si>
    <t>九</t>
  </si>
  <si>
    <t>闽江上游富屯溪四期（邵武段）防洪工程</t>
  </si>
  <si>
    <t>闽江防洪工程南平段（六期浦城段）</t>
  </si>
  <si>
    <t>南平市</t>
  </si>
  <si>
    <t>闽江防洪工程南平段（一期）</t>
  </si>
  <si>
    <t>十</t>
  </si>
  <si>
    <t>平潭综合实验区</t>
  </si>
  <si>
    <t>涵江滨海新城片区供水工程（一期）
(即英博雪津迁建项目供水工程)</t>
  </si>
  <si>
    <t>莆田市金钟水利枢纽引水配套工程石门澳支线工程
(石门澳园区供水工程)</t>
  </si>
  <si>
    <t>莆田市金钟水利枢纽引水配套工程石门澳支线工程
(石门澳园区供水工程)</t>
  </si>
  <si>
    <r>
      <t>2016</t>
    </r>
    <r>
      <rPr>
        <b/>
        <sz val="16"/>
        <rFont val="宋体"/>
        <family val="0"/>
      </rPr>
      <t>年福建省重大水利项目投资计划汇总表</t>
    </r>
  </si>
  <si>
    <r>
      <rPr>
        <b/>
        <sz val="12"/>
        <rFont val="宋体"/>
        <family val="0"/>
      </rPr>
      <t>蓄水工程</t>
    </r>
  </si>
  <si>
    <t>福鼎市区桐山溪河道右岸防洪堤
普后大桥～水北桥段改造工程</t>
  </si>
  <si>
    <t>泉州市惠女水库引调水工程
（山美水库至惠女水库连通工程）</t>
  </si>
  <si>
    <t>晋江市龙湖虺湖水资源（金门供水水源地）保护工程</t>
  </si>
  <si>
    <t>晋江市湖库连通及水资源配置工程
暨金门供水应急水源工程</t>
  </si>
  <si>
    <t>晋江西溪流域英都董林桥至上游西峰桥及支流段
河道整治工程</t>
  </si>
  <si>
    <t>万里安全生态水系</t>
  </si>
  <si>
    <t>闽侯县洋里乡洋里溪安全生态水系建设一期项目</t>
  </si>
  <si>
    <t>闽清县梅溪生态水系建设一期项目</t>
  </si>
  <si>
    <t>长乐市莲柄港主河道三期（生态水系）建设工程</t>
  </si>
  <si>
    <t>连江县敖江流域干流及支流牛溪安全生态水系建设一期项目（岐山—陀市桥上段一期）</t>
  </si>
  <si>
    <t>②</t>
  </si>
  <si>
    <t>③</t>
  </si>
  <si>
    <t>④</t>
  </si>
  <si>
    <t>⑤</t>
  </si>
  <si>
    <t>古田县谷口溪生态水系建设一期项目</t>
  </si>
  <si>
    <t>屏南县金造溪河段安全生态水系建设项目</t>
  </si>
  <si>
    <t>屏南县黛溪安全生态水系建设项目</t>
  </si>
  <si>
    <t>柘荣县龙溪流域万里安全生态水系建设一期项目</t>
  </si>
  <si>
    <t>周宁县桃园溪流域安全生态水系建设项目</t>
  </si>
  <si>
    <t>福安市穆阳溪安全生态水系建设一期项目</t>
  </si>
  <si>
    <t>福鼎市水北溪安全生态水系建设项目</t>
  </si>
  <si>
    <t>霞浦县牙城镇七都溪安全生态水系建设项目</t>
  </si>
  <si>
    <t>宁德市蕉城区七都溪洋中镇生态水系建设一期项目</t>
  </si>
  <si>
    <t>城厢区下磨溪及其支流安全生态水系建设</t>
  </si>
  <si>
    <t>荔城区延寿溪及其支流生态水系建设（一期）</t>
  </si>
  <si>
    <t>涵江区城涵河道安全生态水系建设项目</t>
  </si>
  <si>
    <t>荔城区和平河及其支流生态水系建设一期项目</t>
  </si>
  <si>
    <t>涵江区蒜溪滨水绿道工程建设项目</t>
  </si>
  <si>
    <t>秀屿区笏石溪河道整治工程</t>
  </si>
  <si>
    <t>湖石淉及周边水系生态景观综合整治工程</t>
  </si>
  <si>
    <t>仙游县仙水溪安全生态水系建设项目一期项目</t>
  </si>
  <si>
    <t>坝头溪水系及其支流生态水系建设一期项目</t>
  </si>
  <si>
    <t>晋江市九十九溪安全生态水系建设一期项目</t>
  </si>
  <si>
    <t>黄塘溪万里安全生态水系建设项目（紫山段一期）</t>
  </si>
  <si>
    <t>安溪县晋江流域西溪安全生态水系建设一期项目</t>
  </si>
  <si>
    <t>永春县2016年蓬壶项目区安全生态水系建设项目</t>
  </si>
  <si>
    <t>永春县2016岵山项目区安全生态水系建设一期项目</t>
  </si>
  <si>
    <t>德化县浐溪流域龙津桥至彭村水库河段
安全生态水系建设工程（一期）</t>
  </si>
  <si>
    <t>⑤</t>
  </si>
  <si>
    <t>龙海市东泗乡九龙江南溪安全生态水系建设项目（南溪桥闸至渐山村）</t>
  </si>
  <si>
    <t>云霄县漳江西溪安全生态水系建设一期项目</t>
  </si>
  <si>
    <t>诏安县安全生态水系建设一期项目</t>
  </si>
  <si>
    <t>平和县国强乡花山溪安全生态水系建设一期项目</t>
  </si>
  <si>
    <t>南靖县船场镇船场溪安全生态建设项目</t>
  </si>
  <si>
    <t>华安县仙都镇温水溪安全生态水系建设项目</t>
  </si>
  <si>
    <t>湖珠溪安全生态水系建设项目</t>
  </si>
  <si>
    <t>漳州台商投资区排洪港及角美港一期安全生态水系项目</t>
  </si>
  <si>
    <t>漳浦县霞美溪安全生态水系建设项目</t>
  </si>
  <si>
    <t>龙岩市新罗区玉宝溪安全生态水系建设项目</t>
  </si>
  <si>
    <t>龙岩市永定区金丰溪南溪支流安全生态水系建设项目</t>
  </si>
  <si>
    <t>上杭县汀江干流及支流旧县河安全生态水系建设项目</t>
  </si>
  <si>
    <t>2016年武平县平川河安全生态水系建设项目</t>
  </si>
  <si>
    <t>长汀县汀江干流及支流濯田河安全生态水系建设项目</t>
  </si>
  <si>
    <t>连城县文川河安全生态水系建设工程</t>
  </si>
  <si>
    <t>漳平市拱桥溪安全生态水系建设一项目</t>
  </si>
  <si>
    <t>④</t>
  </si>
  <si>
    <t>将乐县龙池溪（光明段）安全生态水系建设一期工程</t>
  </si>
  <si>
    <t>大田县均溪河安全生态水系建设一期项目</t>
  </si>
  <si>
    <t>三明市三元区溪源溪安全生态水系建设一期项目</t>
  </si>
  <si>
    <t>三明市泰宁县杉城镇杉溪安全生态水系建设项目</t>
  </si>
  <si>
    <t>三明市清流县城北溪(桥下溪)生态水系建设一期项目</t>
  </si>
  <si>
    <t>建宁县黄坊乡毛坊溪安全生态水系建设一期项目</t>
  </si>
  <si>
    <t>明溪县渔塘溪城区上游段安全生态水系建设项目</t>
  </si>
  <si>
    <t>沙县富口溪安全生态水系建设项目</t>
  </si>
  <si>
    <t>沙县沙溪支流墩头溪安全生态水系建设工程</t>
  </si>
  <si>
    <t>宁化县西溪（石壁段）生态水系建设一期工程</t>
  </si>
  <si>
    <t>宁化县汀江源头奄香溪生态水系建设一期项目</t>
  </si>
  <si>
    <t>尤溪县清溪河台溪段安全生态水系建设项目</t>
  </si>
  <si>
    <t>光泽县止马溪生态水系建设项目</t>
  </si>
  <si>
    <t>浦城县莲塘镇马莲河安全生态水系建设一期项目</t>
  </si>
  <si>
    <t>浦城县水北街岩鼻河安全生态水系建设项目（一期）</t>
  </si>
  <si>
    <t>武夷山市潭溪安全生态水系建设</t>
  </si>
  <si>
    <t>延平区王台溪安全生态水系建设一期项目</t>
  </si>
  <si>
    <t>富屯溪（来布村至张墩段）安全生态水系建设项目</t>
  </si>
  <si>
    <t>建瓯市小松溪安全生态水系建设一期项目</t>
  </si>
  <si>
    <t>邵武市古山溪万里生态水系建设一期项目</t>
  </si>
  <si>
    <t>建阳区麻沙镇麻阳溪安全生态水系建设项目</t>
  </si>
  <si>
    <t>建阳区水吉镇南浦溪安全生态水系建设项目</t>
  </si>
  <si>
    <t>政和县七星溪（城区段）万里
安全生态水系工程建设项目（一期）　</t>
  </si>
  <si>
    <t>武夷山市崇阳溪漫水桥—赤石段
安全生态水系建设项目（左岸）</t>
  </si>
  <si>
    <t>在建</t>
  </si>
  <si>
    <t>松溪县松溪（长巷村至林屯村河段）
安全生态水系建设项目</t>
  </si>
  <si>
    <t>平潭综合实验区防洪防潮工程金井湾片区一期生态工程</t>
  </si>
  <si>
    <t>罗源县白塔乡万里安全生态水系建设项目</t>
  </si>
  <si>
    <t>*闽清县葫芦门水库工程</t>
  </si>
  <si>
    <t>*福州市霍口水库</t>
  </si>
  <si>
    <t>*寿宁县城区自来水应急水源和水源地治理工程</t>
  </si>
  <si>
    <t>*长汀县荣丰水库</t>
  </si>
  <si>
    <t>*新罗区坪坑水库</t>
  </si>
  <si>
    <t>*明溪县黄沙坑水库</t>
  </si>
  <si>
    <t>*尤溪县兴头水库</t>
  </si>
  <si>
    <t>*沙县双溪水库</t>
  </si>
  <si>
    <t>*尤溪汶潭水利枢纽工程</t>
  </si>
  <si>
    <t>*闽清县水务坂东水厂工程</t>
  </si>
  <si>
    <t>*闽清县塔山水厂工程</t>
  </si>
  <si>
    <t>*平潭及闽江口水资源配置工程</t>
  </si>
  <si>
    <t>私人投资</t>
  </si>
  <si>
    <t>*金门供水工程</t>
  </si>
  <si>
    <t>*古雷区域引水工程</t>
  </si>
  <si>
    <t>*东山海岛县引水工程（第二水源）</t>
  </si>
  <si>
    <t>*平潭及闽江口水资源（一闸三线）配置工程（平潭段）</t>
  </si>
  <si>
    <t>马尾区闽安溪（白眉水库坝址下游流域防洪工程）</t>
  </si>
  <si>
    <t>*洛阳江流域洛江区河市段综合整治工程</t>
  </si>
  <si>
    <t>*大田县太华铁矿万湖矿山水土流失治理项目</t>
  </si>
  <si>
    <t>*福鼎市水务项目</t>
  </si>
  <si>
    <t>福鼎市管阳溪跨流域引水工程</t>
  </si>
  <si>
    <t>*寿宁县南阳新城自来水项目</t>
  </si>
  <si>
    <t>*长山尾污水处理厂工程</t>
  </si>
  <si>
    <t>*厦门舫山供水公司扩建投资</t>
  </si>
  <si>
    <t>*省水投厦门水业有限公司并购投资</t>
  </si>
  <si>
    <t>*浦城水务项目</t>
  </si>
  <si>
    <t>*建宁县万亩无患子基地水土保持合作项目</t>
  </si>
  <si>
    <t>*大田县乌头山水保生态治理项目</t>
  </si>
  <si>
    <t>*尤溪县洋中镇坡耕地水土流失综合整治项目</t>
  </si>
  <si>
    <t>*宁化县万亩高产油茶种植示范基地项目</t>
  </si>
  <si>
    <t>*宁化县水土保持科技示范园、淮土镇田背村际头岭油茶示范园</t>
  </si>
  <si>
    <t>*永安水务工程</t>
  </si>
  <si>
    <t>*古雷水务工程（包括古雷一水厂改造、污水处理厂二期）</t>
  </si>
  <si>
    <t>*角美水务工程（包括第三水厂及配水管网、资产并购）</t>
  </si>
  <si>
    <t>*东山县海洋生物科技园供水管道工程</t>
  </si>
  <si>
    <t>*角美开发区供水厂</t>
  </si>
  <si>
    <t>*永定县龙潭镇虞溪生态观光项目</t>
  </si>
  <si>
    <t>闽电公司投资</t>
  </si>
  <si>
    <t>水投本部投资</t>
  </si>
  <si>
    <t>水投新增项目投资</t>
  </si>
  <si>
    <t>*溪源水库二期供水工程</t>
  </si>
  <si>
    <t>*沙县城南水厂工程</t>
  </si>
  <si>
    <t>*宁化水务工程</t>
  </si>
  <si>
    <t>浦城县王家洲水库工程</t>
  </si>
  <si>
    <t>*尤溪县城东水厂</t>
  </si>
  <si>
    <t>三</t>
  </si>
  <si>
    <t>*东山县海岛引水工程（第二水源）</t>
  </si>
  <si>
    <t>合计</t>
  </si>
  <si>
    <t>厦门市</t>
  </si>
  <si>
    <t>九十九湾闽南水乡建设项目</t>
  </si>
  <si>
    <t>在建</t>
  </si>
  <si>
    <t>建阳区崇阳溪安全生态水系建设试点项目</t>
  </si>
  <si>
    <t>南平市延平区西区防洪工程</t>
  </si>
  <si>
    <t>光泽枧坑水库</t>
  </si>
  <si>
    <t>计划开工</t>
  </si>
  <si>
    <t>松溪县茶洲水库引水工程</t>
  </si>
  <si>
    <t>★1</t>
  </si>
  <si>
    <t>★2</t>
  </si>
  <si>
    <t>★3</t>
  </si>
  <si>
    <t>★5</t>
  </si>
  <si>
    <t>★6</t>
  </si>
  <si>
    <t>★4</t>
  </si>
  <si>
    <t>★5</t>
  </si>
  <si>
    <t>★3</t>
  </si>
  <si>
    <t>★4</t>
  </si>
  <si>
    <t>★13</t>
  </si>
  <si>
    <t>★6</t>
  </si>
  <si>
    <t>★7</t>
  </si>
  <si>
    <t>★8</t>
  </si>
  <si>
    <t>★9</t>
  </si>
  <si>
    <t>★10</t>
  </si>
  <si>
    <t>★1</t>
  </si>
  <si>
    <t>★2</t>
  </si>
  <si>
    <t>★23</t>
  </si>
  <si>
    <t>★24</t>
  </si>
  <si>
    <t>★6</t>
  </si>
  <si>
    <t>★14</t>
  </si>
  <si>
    <t>★5</t>
  </si>
  <si>
    <t>★7</t>
  </si>
  <si>
    <t>★11</t>
  </si>
  <si>
    <t>★12</t>
  </si>
  <si>
    <t>★13</t>
  </si>
  <si>
    <t>★14</t>
  </si>
  <si>
    <t>★15</t>
  </si>
  <si>
    <t>闽清县葫芦门水库工程</t>
  </si>
  <si>
    <t>福州市霍口水库</t>
  </si>
  <si>
    <t>闽清县水务坂东水厂工程</t>
  </si>
  <si>
    <t>闽清县塔山水厂工程</t>
  </si>
  <si>
    <t>溪源水库二期供水工程</t>
  </si>
  <si>
    <t>厦门舫山供水公司扩建投资</t>
  </si>
  <si>
    <t>省水投厦门水业有限公司并购投资</t>
  </si>
  <si>
    <t>寿宁县城区自来水应急水源和水源地治理工程</t>
  </si>
  <si>
    <t>寿宁县南阳新城自来水项目</t>
  </si>
  <si>
    <t>福鼎市水务项目</t>
  </si>
  <si>
    <t>福建省供水公司改扩建（恒泉供水有限公司）</t>
  </si>
  <si>
    <t>洛江区水务工程
（八峰水库、市田水库）</t>
  </si>
  <si>
    <t>金门供水工程</t>
  </si>
  <si>
    <t>福建省供水公司扩建（泉州马甲公司、泉州金源公司）</t>
  </si>
  <si>
    <t>古雷区域引水工程</t>
  </si>
  <si>
    <t>东山县海岛引水工程（第二水源）</t>
  </si>
  <si>
    <t>长山尾污水处理厂工程</t>
  </si>
  <si>
    <t>东山县海洋生物科技园供水管道工程</t>
  </si>
  <si>
    <t>角美开发区供水厂</t>
  </si>
  <si>
    <t>角美水务工程（包括第三水厂及配水管网、资产并购）</t>
  </si>
  <si>
    <t>古雷水务工程（包括古雷一水厂改造、污水处理厂二期、第一水厂供电工程）</t>
  </si>
  <si>
    <t>长汀县荣丰水库</t>
  </si>
  <si>
    <t>新罗区坪坑水库</t>
  </si>
  <si>
    <t>连城县福地水库</t>
  </si>
  <si>
    <t>连城县永丰水库</t>
  </si>
  <si>
    <t>长汀县高产油茶种植基地项目</t>
  </si>
  <si>
    <t>尤溪县兴头水库</t>
  </si>
  <si>
    <t>沙县双溪水库</t>
  </si>
  <si>
    <t>尤溪县水务进一步合作项目</t>
  </si>
  <si>
    <t>尤溪县城东水厂</t>
  </si>
  <si>
    <t>沙县城南水厂工程</t>
  </si>
  <si>
    <t>宁化水务工程</t>
  </si>
  <si>
    <t>永安水务工程</t>
  </si>
  <si>
    <t>大田县太华铁矿万湖矿山水土流失治理项目</t>
  </si>
  <si>
    <t>宁化县万亩高产油茶种植示范基地项目</t>
  </si>
  <si>
    <t>宁化县水土保持科技示范园、淮土镇田背村际头岭油茶示范园</t>
  </si>
  <si>
    <t>尤溪县洋中镇坡耕地水土流失综合整治项目</t>
  </si>
  <si>
    <t>大田县乌头山水保生态治理项目</t>
  </si>
  <si>
    <t>尤溪县洋中镇坡耕地水土流失综合整治项目</t>
  </si>
  <si>
    <t>浦城水务项目</t>
  </si>
  <si>
    <t>平潭及闽江口水资源（一闸三线）配置工程（平潭段）</t>
  </si>
  <si>
    <t>平潭综合实验区进一步合作项目
（并购水厂、近期调水工程等）</t>
  </si>
  <si>
    <t>一</t>
  </si>
  <si>
    <t>福州市</t>
  </si>
  <si>
    <t>二</t>
  </si>
  <si>
    <t>三</t>
  </si>
  <si>
    <t>宁德市</t>
  </si>
  <si>
    <t>四</t>
  </si>
  <si>
    <t>莆田市</t>
  </si>
  <si>
    <t>五</t>
  </si>
  <si>
    <t>泉州市</t>
  </si>
  <si>
    <t>六</t>
  </si>
  <si>
    <t>漳州市</t>
  </si>
  <si>
    <t>七</t>
  </si>
  <si>
    <t>龙岩市</t>
  </si>
  <si>
    <t>八</t>
  </si>
  <si>
    <t>三明市</t>
  </si>
  <si>
    <t>九</t>
  </si>
  <si>
    <t>南平市</t>
  </si>
  <si>
    <t>十</t>
  </si>
  <si>
    <t>平潭综合实验区</t>
  </si>
  <si>
    <r>
      <t>2016</t>
    </r>
    <r>
      <rPr>
        <b/>
        <sz val="16"/>
        <rFont val="宋体"/>
        <family val="0"/>
      </rPr>
      <t>年福建省重大水利项目投资计划汇总表</t>
    </r>
  </si>
  <si>
    <t>★16</t>
  </si>
  <si>
    <t>厅本级</t>
  </si>
  <si>
    <t>省水文局</t>
  </si>
  <si>
    <t>省水投集团</t>
  </si>
  <si>
    <t>十一</t>
  </si>
  <si>
    <t>十二</t>
  </si>
  <si>
    <t>十三</t>
  </si>
  <si>
    <t>单位：（万元）</t>
  </si>
  <si>
    <t>序号</t>
  </si>
  <si>
    <t>项目类型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</si>
  <si>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</si>
  <si>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</si>
  <si>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</si>
  <si>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</si>
  <si>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</si>
  <si>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</si>
  <si>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</si>
  <si>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</si>
  <si>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</si>
  <si>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</si>
  <si>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</si>
  <si>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厅本级</t>
  </si>
  <si>
    <t>省水文局</t>
  </si>
  <si>
    <t>省水投
集团</t>
  </si>
  <si>
    <t>中小型灌区续建配套与节水改造</t>
  </si>
  <si>
    <t>新增千亿斤粮食产能工程</t>
  </si>
  <si>
    <t>其他部门节水灌溉投入(含农业综合开发、国土土地整理、烟田水利基础设施建设等）</t>
  </si>
  <si>
    <t>山地水利</t>
  </si>
  <si>
    <t>农田水利管护及水利工作站能力建设（含农水管护试点、用水户协会建设等）</t>
  </si>
  <si>
    <t>冬春水毁修复</t>
  </si>
  <si>
    <t>海堤除险加固</t>
  </si>
  <si>
    <t>大坝安全鉴定及水利设施维修养护</t>
  </si>
  <si>
    <t>小型病险水利常态化除险加固</t>
  </si>
  <si>
    <t>水土流失综合治理</t>
  </si>
  <si>
    <t>水利部门投入</t>
  </si>
  <si>
    <t>林业、国土等其他部门投入</t>
  </si>
  <si>
    <t>农村水电增效扩容改造</t>
  </si>
  <si>
    <t>水电新农村电气化及小水电退出试点</t>
  </si>
  <si>
    <t>山洪灾害防治</t>
  </si>
  <si>
    <t>水文监测系统建设</t>
  </si>
  <si>
    <t>省级水利投入（防汛指挥系统建设与运行维护、水利科技推广及三大研究中心建设、水利风景区建设、闽江水葫芦治理、规划前期、水利项目资金监管平台建设等）</t>
  </si>
  <si>
    <t>省本级及厅属单位正常经费开支及经常性业务支出</t>
  </si>
  <si>
    <t>省水投集团本部建设投入</t>
  </si>
  <si>
    <t>其他部门水利投入（如市政、交通等相关水利部分投入）</t>
  </si>
  <si>
    <t>合计</t>
  </si>
  <si>
    <t>水资源节约保护项目（含水库水源地保护、水功能区水质监测运行、水生态修复示范、节水型社会建设、水资源系统建设与维护等）</t>
  </si>
  <si>
    <t>农村饮水安全工程提质增效</t>
  </si>
  <si>
    <t>小型农田水利重点县建设</t>
  </si>
  <si>
    <t>在建</t>
  </si>
  <si>
    <t>闽侯县各乡河道整治工程</t>
  </si>
  <si>
    <t>晋江市九十九溪安全生态水系建设一期项目</t>
  </si>
  <si>
    <t>泉港区南山片区防洪排涝体系</t>
  </si>
  <si>
    <t>石狮市水头排涝枢纽工程</t>
  </si>
  <si>
    <t>尤溪县清溪河台溪段安全生态水系建设项目</t>
  </si>
  <si>
    <t>南平市武夷山黄柏溪引水至樟树水库联通工程</t>
  </si>
  <si>
    <t>序号</t>
  </si>
  <si>
    <t>项目名称</t>
  </si>
  <si>
    <t>总投资
（万元）</t>
  </si>
  <si>
    <t>备注</t>
  </si>
  <si>
    <r>
      <t>附件1.</t>
    </r>
    <r>
      <rPr>
        <b/>
        <sz val="16"/>
        <rFont val="宋体"/>
        <family val="0"/>
      </rPr>
      <t xml:space="preserve">            2016年福州市重大水利项目清单</t>
    </r>
  </si>
  <si>
    <t>合计</t>
  </si>
  <si>
    <r>
      <rPr>
        <b/>
        <sz val="10"/>
        <rFont val="宋体"/>
        <family val="0"/>
      </rPr>
      <t>防洪防潮工程</t>
    </r>
  </si>
  <si>
    <r>
      <rPr>
        <b/>
        <sz val="10"/>
        <rFont val="宋体"/>
        <family val="0"/>
      </rPr>
      <t>蓄水工程</t>
    </r>
  </si>
  <si>
    <r>
      <rPr>
        <b/>
        <sz val="10"/>
        <rFont val="宋体"/>
        <family val="0"/>
      </rPr>
      <t>引调水工程</t>
    </r>
  </si>
  <si>
    <r>
      <rPr>
        <b/>
        <sz val="10"/>
        <rFont val="宋体"/>
        <family val="0"/>
      </rPr>
      <t>流域综合整治工程</t>
    </r>
  </si>
  <si>
    <t>（一）</t>
  </si>
  <si>
    <t>（二）</t>
  </si>
  <si>
    <t>（三）</t>
  </si>
  <si>
    <t>（四）</t>
  </si>
  <si>
    <t>（五）</t>
  </si>
  <si>
    <t>★5</t>
  </si>
  <si>
    <t>（二）</t>
  </si>
  <si>
    <r>
      <t>附件1.</t>
    </r>
    <r>
      <rPr>
        <b/>
        <sz val="16"/>
        <rFont val="宋体"/>
        <family val="0"/>
      </rPr>
      <t xml:space="preserve">            2016年宁德市重大水利项目清单</t>
    </r>
  </si>
  <si>
    <t>序号</t>
  </si>
  <si>
    <t>（一）</t>
  </si>
  <si>
    <r>
      <rPr>
        <b/>
        <sz val="10"/>
        <rFont val="宋体"/>
        <family val="0"/>
      </rPr>
      <t>防洪防潮工程</t>
    </r>
  </si>
  <si>
    <t>（三）</t>
  </si>
  <si>
    <t>（四）</t>
  </si>
  <si>
    <t>（五）</t>
  </si>
  <si>
    <r>
      <t>附件1.</t>
    </r>
    <r>
      <rPr>
        <b/>
        <sz val="16"/>
        <rFont val="宋体"/>
        <family val="0"/>
      </rPr>
      <t xml:space="preserve">            2016年莆田市重大水利项目清单</t>
    </r>
  </si>
  <si>
    <t>湖石淉及周边水系生态景观综合整治工程</t>
  </si>
  <si>
    <r>
      <t>附件1.</t>
    </r>
    <r>
      <rPr>
        <b/>
        <sz val="16"/>
        <rFont val="宋体"/>
        <family val="0"/>
      </rPr>
      <t xml:space="preserve">            2016年漳州市重大水利项目清单</t>
    </r>
  </si>
  <si>
    <r>
      <t>附件1.</t>
    </r>
    <r>
      <rPr>
        <b/>
        <sz val="16"/>
        <rFont val="宋体"/>
        <family val="0"/>
      </rPr>
      <t xml:space="preserve">            2016年龙岩市重大水利项目清单</t>
    </r>
  </si>
  <si>
    <r>
      <t>附件1.</t>
    </r>
    <r>
      <rPr>
        <b/>
        <sz val="16"/>
        <rFont val="宋体"/>
        <family val="0"/>
      </rPr>
      <t xml:space="preserve">            2016年三明市重大水利项目清单</t>
    </r>
  </si>
  <si>
    <r>
      <t>附件1.</t>
    </r>
    <r>
      <rPr>
        <b/>
        <sz val="16"/>
        <rFont val="宋体"/>
        <family val="0"/>
      </rPr>
      <t xml:space="preserve">            2016年南平市重大水利项目清单</t>
    </r>
  </si>
  <si>
    <r>
      <t>附件1.</t>
    </r>
    <r>
      <rPr>
        <b/>
        <sz val="16"/>
        <rFont val="宋体"/>
        <family val="0"/>
      </rPr>
      <t xml:space="preserve">            2016年福州市重大水利项目清单</t>
    </r>
  </si>
  <si>
    <r>
      <t>附件1.</t>
    </r>
    <r>
      <rPr>
        <b/>
        <sz val="16"/>
        <rFont val="宋体"/>
        <family val="0"/>
      </rPr>
      <t xml:space="preserve">            2016年泉州市重大水利项目清单</t>
    </r>
  </si>
  <si>
    <t>宁德市大寨溪支流排洪工程（闽东路至东湖塘段）</t>
  </si>
  <si>
    <r>
      <rPr>
        <b/>
        <sz val="10"/>
        <rFont val="宋体"/>
        <family val="0"/>
      </rPr>
      <t>引调水工程</t>
    </r>
  </si>
  <si>
    <r>
      <rPr>
        <b/>
        <sz val="10"/>
        <rFont val="宋体"/>
        <family val="0"/>
      </rPr>
      <t>流域综合整治工程</t>
    </r>
  </si>
  <si>
    <t>万里安全生态水系</t>
  </si>
  <si>
    <t>漳浦县霞美溪安全生态水系建设项目</t>
  </si>
  <si>
    <t>尤溪县城东水厂</t>
  </si>
  <si>
    <t>沙县城南水厂工程</t>
  </si>
  <si>
    <t>厦门舫山供水公司扩建投资</t>
  </si>
  <si>
    <t>晋江西溪流域英都董林桥至上游西峰桥及支流段</t>
  </si>
  <si>
    <t>在建（水投合作项目）</t>
  </si>
  <si>
    <t>推进前期（水投合作项目）</t>
  </si>
  <si>
    <t>地市</t>
  </si>
  <si>
    <t>推进前期
项目
（万元）</t>
  </si>
  <si>
    <t>在建项目
（万元）</t>
  </si>
  <si>
    <t>合计
（万元）</t>
  </si>
  <si>
    <t>工程总投资
（万元）</t>
  </si>
  <si>
    <r>
      <rPr>
        <b/>
        <sz val="12"/>
        <rFont val="宋体"/>
        <family val="0"/>
      </rPr>
      <t>序号</t>
    </r>
  </si>
  <si>
    <t>地市</t>
  </si>
  <si>
    <t xml:space="preserve">     全省合计</t>
  </si>
  <si>
    <t xml:space="preserve">     全省合计</t>
  </si>
  <si>
    <t>年度计划
完成投资（万元）</t>
  </si>
  <si>
    <t>单位：万元</t>
  </si>
  <si>
    <t>单位：万元</t>
  </si>
  <si>
    <t>地市</t>
  </si>
  <si>
    <t xml:space="preserve">     全省合计</t>
  </si>
  <si>
    <t>重大项目</t>
  </si>
  <si>
    <t>面上项目</t>
  </si>
  <si>
    <t>在建项目</t>
  </si>
  <si>
    <t>推进前期
项目</t>
  </si>
  <si>
    <t>项目总投资</t>
  </si>
  <si>
    <r>
      <t>2016</t>
    </r>
    <r>
      <rPr>
        <b/>
        <sz val="16"/>
        <rFont val="宋体"/>
        <family val="0"/>
      </rPr>
      <t>年全省重大水利项目投资计划汇总表</t>
    </r>
  </si>
  <si>
    <r>
      <t>2016</t>
    </r>
    <r>
      <rPr>
        <b/>
        <sz val="16"/>
        <rFont val="宋体"/>
        <family val="0"/>
      </rPr>
      <t>年全省水利项目投资计划汇总表</t>
    </r>
  </si>
  <si>
    <t>2016年计划完成投资</t>
  </si>
  <si>
    <t>计划新开工
项目
（万元）</t>
  </si>
  <si>
    <t>计划新开工
项目</t>
  </si>
  <si>
    <t>建宁县流域综合整治项目</t>
  </si>
  <si>
    <t>（三）</t>
  </si>
  <si>
    <r>
      <rPr>
        <b/>
        <sz val="10"/>
        <rFont val="宋体"/>
        <family val="0"/>
      </rPr>
      <t>蓄水工程</t>
    </r>
  </si>
  <si>
    <t>合计</t>
  </si>
  <si>
    <t>（二）</t>
  </si>
  <si>
    <r>
      <rPr>
        <b/>
        <sz val="10"/>
        <rFont val="宋体"/>
        <family val="0"/>
      </rPr>
      <t>防洪防潮工程</t>
    </r>
  </si>
  <si>
    <t>（四）</t>
  </si>
  <si>
    <r>
      <rPr>
        <b/>
        <sz val="10"/>
        <rFont val="宋体"/>
        <family val="0"/>
      </rPr>
      <t>引调水工程</t>
    </r>
  </si>
  <si>
    <t>（五）</t>
  </si>
  <si>
    <r>
      <rPr>
        <b/>
        <sz val="10"/>
        <rFont val="宋体"/>
        <family val="0"/>
      </rPr>
      <t>流域综合整治工程</t>
    </r>
  </si>
  <si>
    <t>（一）</t>
  </si>
  <si>
    <t>万里安全生态水系</t>
  </si>
  <si>
    <t>（三）</t>
  </si>
  <si>
    <r>
      <rPr>
        <b/>
        <sz val="10"/>
        <rFont val="宋体"/>
        <family val="0"/>
      </rPr>
      <t>蓄水工程</t>
    </r>
  </si>
  <si>
    <r>
      <rPr>
        <b/>
        <sz val="10"/>
        <rFont val="宋体"/>
        <family val="0"/>
      </rPr>
      <t>防洪防潮工程</t>
    </r>
  </si>
  <si>
    <t>罗源县白塔乡万里安全生态水系建设项目</t>
  </si>
  <si>
    <t>在建</t>
  </si>
  <si>
    <t>福州市魁岐排涝二站工程</t>
  </si>
  <si>
    <t>在建</t>
  </si>
  <si>
    <t>闽江下游南岸防洪六期工程</t>
  </si>
  <si>
    <t>计划新开工</t>
  </si>
  <si>
    <t>长乐市洋屿水闸除险加固工程</t>
  </si>
  <si>
    <t>计划新开工</t>
  </si>
  <si>
    <t>闽清县梅溪生态水系建设一期项目</t>
  </si>
  <si>
    <t>闽江北港驳岸整治一期工程</t>
  </si>
  <si>
    <t>闽江下游南港农大洪塘段防洪排涝工程</t>
  </si>
  <si>
    <t>闽江防洪工程福州段（二期）</t>
  </si>
  <si>
    <t>闽江防洪工程福州段（三期）</t>
  </si>
  <si>
    <t>闽侯县甘蔗青岐排涝站改造工程</t>
  </si>
  <si>
    <t>福清市东部产业区填海造地工程及防潮工程</t>
  </si>
  <si>
    <t>闽江防洪工程福州段（一期琅岐段）</t>
  </si>
  <si>
    <t>闽江下游马尾亭江防洪防潮工程（一期）</t>
  </si>
  <si>
    <t>计划新开工</t>
  </si>
  <si>
    <t>计划新开工</t>
  </si>
  <si>
    <t>长乐市营前港闸桥建设工程</t>
  </si>
  <si>
    <t>长乐市海堤潭梅段除险加固</t>
  </si>
  <si>
    <t>福州市琅岐岛特色海洋经济园B区防潮工程</t>
  </si>
  <si>
    <t>闽江下游南港南岸防洪五期工程</t>
  </si>
  <si>
    <t>推进前期</t>
  </si>
  <si>
    <t>连江县大官坂片区金牌水闸工程</t>
  </si>
  <si>
    <t>福州市湾边排涝泵站工程</t>
  </si>
  <si>
    <t>福州市东风排涝站</t>
  </si>
  <si>
    <t>推进前期</t>
  </si>
  <si>
    <t>福州市琅岐岛雁行江整治工程</t>
  </si>
  <si>
    <t>马尾区魁岐排涝三期工程</t>
  </si>
  <si>
    <t>★2</t>
  </si>
  <si>
    <t>福州市霍口水库</t>
  </si>
  <si>
    <t>在建（水投合作项目）</t>
  </si>
  <si>
    <t>闽清县水务坂东水厂工程</t>
  </si>
  <si>
    <t>★3</t>
  </si>
  <si>
    <t>闽清县塔山水厂工程</t>
  </si>
  <si>
    <t>马尾区天台水库工程</t>
  </si>
  <si>
    <t>江北城区山洪防治及生态补水工程</t>
  </si>
  <si>
    <t>罗源县敖江供水工程</t>
  </si>
  <si>
    <t>在建</t>
  </si>
  <si>
    <t>★5</t>
  </si>
  <si>
    <t>溪源水库二期供水工程</t>
  </si>
  <si>
    <t>在建（水投合作项目）</t>
  </si>
  <si>
    <t>★6</t>
  </si>
  <si>
    <t>平潭及闽江口水资源配置工程</t>
  </si>
  <si>
    <t>计划新开工（水投合作项目）</t>
  </si>
  <si>
    <t>闽电公司投资</t>
  </si>
  <si>
    <t>闽清县城乡供水一体化工程</t>
  </si>
  <si>
    <t>连江县筱埕镇水厂二水源工程</t>
  </si>
  <si>
    <t>计划新开工</t>
  </si>
  <si>
    <t>长乐市莲柄港主河道整治工程</t>
  </si>
  <si>
    <t>长乐市莲心溪整治工程</t>
  </si>
  <si>
    <t>闽侯县竹岐乡麦浦片区河道整治工程</t>
  </si>
  <si>
    <t>连江县江南片防洪排涝工程</t>
  </si>
  <si>
    <t>连江县潘溪北干渠改造与城区内河清水工程</t>
  </si>
  <si>
    <t>罗源县起步溪护国段防洪二期工程</t>
  </si>
  <si>
    <t>在建</t>
  </si>
  <si>
    <t>福清龙江流域水污染整治工程</t>
  </si>
  <si>
    <t>连江县东片区河道整治工程</t>
  </si>
  <si>
    <t>厦门海域清淤整治工程</t>
  </si>
  <si>
    <t>厦门市莲花水库</t>
  </si>
  <si>
    <t>同安区石浔水闸改建工程</t>
  </si>
  <si>
    <t>厦门市汀溪水库群至翔安原水输水工程</t>
  </si>
  <si>
    <t>计划新开工（水投合作项目）</t>
  </si>
  <si>
    <t>★5</t>
  </si>
  <si>
    <t>省水投厦门水业有限公司并购投资</t>
  </si>
  <si>
    <t>计划新开工（水投合作项目）</t>
  </si>
  <si>
    <t>同安区官浔溪中上游河道治理工程</t>
  </si>
  <si>
    <t>古田县谷口溪生态水系建设一期项目</t>
  </si>
  <si>
    <t>屏南县金造溪河段安全生态水系建设项目</t>
  </si>
  <si>
    <t>屏南县黛溪安全生态水系建设项目</t>
  </si>
  <si>
    <t>周宁县桃园溪流域安全生态水系建设项目</t>
  </si>
  <si>
    <t>计划新开工</t>
  </si>
  <si>
    <t>福安市穆阳溪安全生态水系建设一期项目</t>
  </si>
  <si>
    <t>福鼎市水北溪安全生态水系建设项目</t>
  </si>
  <si>
    <t>霞浦县牙城镇七都溪安全生态水系建设项目</t>
  </si>
  <si>
    <t>闽江古田溪（古田段）防洪一期工程</t>
  </si>
  <si>
    <t>宁德市马山支流排涝工程</t>
  </si>
  <si>
    <t>福鼎市双岳溪防洪排涝工程</t>
  </si>
  <si>
    <t>福鼎市三门溪防洪防潮工程（塔下段）</t>
  </si>
  <si>
    <t>在建</t>
  </si>
  <si>
    <t>赛江流域防洪三期工程</t>
  </si>
  <si>
    <t>宁德市滨海大道项目水利堤防工程</t>
  </si>
  <si>
    <t>蕉城区霍童溪（水漈--红门里段）防洪工程</t>
  </si>
  <si>
    <t>福安市湾坞一期垦区1#泵站工程</t>
  </si>
  <si>
    <t>福安市湾坞二期垦区中闸及排洪沟工程</t>
  </si>
  <si>
    <t>福安市溪北洋新片区排洪主干渠工程</t>
  </si>
  <si>
    <t>宁德市官昌水库</t>
  </si>
  <si>
    <t>寿宁县南阳新城自来水项目</t>
  </si>
  <si>
    <t>★1</t>
  </si>
  <si>
    <t>福鼎市水务项目</t>
  </si>
  <si>
    <t>霞浦县大乾里水库</t>
  </si>
  <si>
    <t>福安城区引水工程</t>
  </si>
  <si>
    <t>福安市穆阳溪引水（一期）工程</t>
  </si>
  <si>
    <t>福鼎市管阳溪跨流域引水工程</t>
  </si>
  <si>
    <t>霞浦县三河流域城区段河道综合整治工程</t>
  </si>
  <si>
    <t>霞浦县罗汉溪流域城区段河道综合整治工程</t>
  </si>
  <si>
    <t>城厢区下磨溪及其支流安全生态水系建设</t>
  </si>
  <si>
    <t>涵江区城涵河道安全生态水系建设项目</t>
  </si>
  <si>
    <t>涵江区蒜溪滨水绿道工程建设项目</t>
  </si>
  <si>
    <t>秀屿区笏石溪河道整治工程</t>
  </si>
  <si>
    <t>仙游县仙水溪安全生态水系建设项目一期</t>
  </si>
  <si>
    <t>木兰溪防洪工程华林段</t>
  </si>
  <si>
    <t>木兰溪防洪工程仙榜段</t>
  </si>
  <si>
    <t>木兰溪防洪工程仙度段</t>
  </si>
  <si>
    <t>木兰溪防洪工程盖尾段</t>
  </si>
  <si>
    <t>木兰溪城区段景观项目</t>
  </si>
  <si>
    <t>木兰溪防洪工程白塘段</t>
  </si>
  <si>
    <t>木兰陂除险加固及景观改造提升工程</t>
  </si>
  <si>
    <t>木兰溪宁海闸工程</t>
  </si>
  <si>
    <t>莆田市乌溪水库工程</t>
  </si>
  <si>
    <t>莆田市西音水库工程</t>
  </si>
  <si>
    <t>莆田市南浦水库工程</t>
  </si>
  <si>
    <t>莆田市壶山水厂及配套管网工程</t>
  </si>
  <si>
    <t>莆田市水务集团管网改造等其他水务工程</t>
  </si>
  <si>
    <t>仙游经济开发区水厂及配套管网工程</t>
  </si>
  <si>
    <t>埭头半岛引水及管网工程</t>
  </si>
  <si>
    <t>计划新开工</t>
  </si>
  <si>
    <t>莆田市东圳水利枢纽引水配套工程</t>
  </si>
  <si>
    <t>仙游县城区第二水厂给水二期工程</t>
  </si>
  <si>
    <t>双溪口—东圳水库引水工程</t>
  </si>
  <si>
    <t>莆田市东圳水库水环境综合治理工程</t>
  </si>
  <si>
    <t>莆田城涵河道综合整治工程</t>
  </si>
  <si>
    <t>坝头溪水系及其支流生态水系建设一期项目</t>
  </si>
  <si>
    <t>晋江防洪工程</t>
  </si>
  <si>
    <t>德化县彭村水库</t>
  </si>
  <si>
    <t>洛江区水务工程（八峰水库、市田水库）</t>
  </si>
  <si>
    <t>泉港双溪水库工程</t>
  </si>
  <si>
    <t>惠安县东片区应急备用水库(地面库)</t>
  </si>
  <si>
    <t>惠安县菱溪水库除险加固工程</t>
  </si>
  <si>
    <t>晋江市虺湖生态修复项目</t>
  </si>
  <si>
    <t>泉港区顶五孔水闸重建工程</t>
  </si>
  <si>
    <t>泉州白濑水利枢纽工程</t>
  </si>
  <si>
    <t>石狮市应急备用水源</t>
  </si>
  <si>
    <t>永春县马跳水库</t>
  </si>
  <si>
    <t>金门供水工程</t>
  </si>
  <si>
    <t>晋江市供水二期工程</t>
  </si>
  <si>
    <t>泉州市七库连通工程（惠女至菱溪段）</t>
  </si>
  <si>
    <t>惠安县城区水网建设暨五库连通工程</t>
  </si>
  <si>
    <t>泗洲水库至泉港区供水工程</t>
  </si>
  <si>
    <t>泉州市山美水库生态环境保护试点</t>
  </si>
  <si>
    <t>晋江滨海新区填海造地工程</t>
  </si>
  <si>
    <t>晋江下游生态整治工程（一期）</t>
  </si>
  <si>
    <t>★14</t>
  </si>
  <si>
    <t>洛阳江流域洛江区河市段综合整治工程</t>
  </si>
  <si>
    <t>永春县乡村河道综合治理项目</t>
  </si>
  <si>
    <t>晋江城北组团河道整治工程</t>
  </si>
  <si>
    <t>石狮市梧垵溪拓宽整治工程</t>
  </si>
  <si>
    <t>南安市诗溪诗山镇镇区段河道治理工程</t>
  </si>
  <si>
    <t>安溪县九龙江龙涓溪龙涓乡河道治理工程</t>
  </si>
  <si>
    <t>云霄县漳江西溪安全生态水系建设一期项目</t>
  </si>
  <si>
    <t>诏安县安全生态水系建设一期项目</t>
  </si>
  <si>
    <t>南靖县船场镇船场溪安全生态建设项目</t>
  </si>
  <si>
    <t>华安县仙都镇温水溪安全生态水系建设项目</t>
  </si>
  <si>
    <t>湖珠溪安全生态水系建设项目</t>
  </si>
  <si>
    <t>九龙江北溪中游华安段二期防洪工程</t>
  </si>
  <si>
    <t>九龙江防洪工程漳州段（一期）</t>
  </si>
  <si>
    <t>九龙防洪工程漳州段（二期）芗城部分</t>
  </si>
  <si>
    <t>九龙防洪工程漳州段（二期）龙文部分</t>
  </si>
  <si>
    <t>招商局漳州开发区双鱼岛防潮工程</t>
  </si>
  <si>
    <t>漳州市南江滨路工程水利工程部分</t>
  </si>
  <si>
    <t>古雷开发区防洪防潮工程</t>
  </si>
  <si>
    <t>古雷开发区东港片区防洪排涝</t>
  </si>
  <si>
    <t>漳州市台商投资区排洪港综合改造工程</t>
  </si>
  <si>
    <t>九龙江防洪工程漳州段（三期）</t>
  </si>
  <si>
    <t>九龙江防洪工程漳州段（四期）</t>
  </si>
  <si>
    <t>九龙江防洪工程漳州段（五期）</t>
  </si>
  <si>
    <t>古雷区域引水工程</t>
  </si>
  <si>
    <t>东山县海岛引水工程（第二水源）</t>
  </si>
  <si>
    <t>长山尾污水处理厂工程</t>
  </si>
  <si>
    <t>★7</t>
  </si>
  <si>
    <t>东山县海洋生物科技园供水管道工程</t>
  </si>
  <si>
    <t>★8</t>
  </si>
  <si>
    <t>角美开发区供水厂</t>
  </si>
  <si>
    <t>计划新开工（水投合作项目）</t>
  </si>
  <si>
    <t>华安县第二水源工程</t>
  </si>
  <si>
    <t>长泰县供水工程</t>
  </si>
  <si>
    <t>三湘江引水泵站工程</t>
  </si>
  <si>
    <t>漳浦县东部片区（一期）供水工程</t>
  </si>
  <si>
    <t>诏安县亚湖供水第二管线工程</t>
  </si>
  <si>
    <t>云霄县峰头水源工程</t>
  </si>
  <si>
    <t>漳州市城区引调水工程</t>
  </si>
  <si>
    <t>龙海市紫云片区内河提升工程</t>
  </si>
  <si>
    <t>漳州市主城区三大内河流域整治工程</t>
  </si>
  <si>
    <t>九十九湾闽南水乡建设项目</t>
  </si>
  <si>
    <t>漳州开发区三区治涝工程</t>
  </si>
  <si>
    <t>漳浦朝阳大型灌区续建配套与节水改造项目</t>
  </si>
  <si>
    <t>龙岩市新罗区玉宝溪安全生态水系建设项目</t>
  </si>
  <si>
    <t>龙岩市永定区金丰溪南溪支流安全生态水系建设项目</t>
  </si>
  <si>
    <t>武平县平川河安全生态水系建设项目</t>
  </si>
  <si>
    <t>连城县文川河安全生态水系建设工程</t>
  </si>
  <si>
    <t>漳平市拱桥溪安全生态水系建设一项目</t>
  </si>
  <si>
    <t>九龙江防洪工程龙岩段（一期）</t>
  </si>
  <si>
    <t>长汀县荣丰水库</t>
  </si>
  <si>
    <t>连城县福地水库</t>
  </si>
  <si>
    <t>推进前期（水投合作项目）</t>
  </si>
  <si>
    <t>连城县永丰水库</t>
  </si>
  <si>
    <t>永定区淑雅溪水库</t>
  </si>
  <si>
    <t>永定区抚市镇水源工程</t>
  </si>
  <si>
    <t>武平县石径岭水库</t>
  </si>
  <si>
    <t>长汀县南山镇石门溪水库</t>
  </si>
  <si>
    <t>龙岩市富溪中型水库</t>
  </si>
  <si>
    <t>武平县百把寨水库</t>
  </si>
  <si>
    <t>上杭县铁东水库庐丰管网配套工程</t>
  </si>
  <si>
    <t>连城县北团河引水工程</t>
  </si>
  <si>
    <t>长汀陂下水库引调水工程</t>
  </si>
  <si>
    <t>龙岩中心城区万安溪调水工程</t>
  </si>
  <si>
    <t>龙岩原中央苏区水资源配置工程</t>
  </si>
  <si>
    <t>长汀县中小河流综合整治试点县项目</t>
  </si>
  <si>
    <t>长汀县水土保持与乡村发展项目</t>
  </si>
  <si>
    <t>长汀县高产油茶种植基地项目</t>
  </si>
  <si>
    <t>龙岩市中小河流治理工程</t>
  </si>
  <si>
    <t>闽西红土地水土保持生态园项目</t>
  </si>
  <si>
    <t>龙岩中心城区山洪治理及水系综合整治</t>
  </si>
  <si>
    <t>大田县均溪河安全生态水系建设一期项目</t>
  </si>
  <si>
    <t>沙县富口溪安全生态水系建设项目</t>
  </si>
  <si>
    <t>沙县沙溪支流墩头溪安全生态水系建设工程</t>
  </si>
  <si>
    <t>宁化县西溪（石壁段）生态水系建设一期工程</t>
  </si>
  <si>
    <t>宁化县汀江源头奄香溪生态水系建设一期项目</t>
  </si>
  <si>
    <t>闽江防洪工程三明段（一期）</t>
  </si>
  <si>
    <t>闽江上游金溪流域防洪三期工程</t>
  </si>
  <si>
    <t>明溪县黄沙坑水库</t>
  </si>
  <si>
    <t>尤溪县兴头水库</t>
  </si>
  <si>
    <t>沙县双溪水库</t>
  </si>
  <si>
    <t>★15</t>
  </si>
  <si>
    <t>尤溪汶潭水利枢纽工程</t>
  </si>
  <si>
    <t>尤溪县文坑水库</t>
  </si>
  <si>
    <t>沙县松乾水库</t>
  </si>
  <si>
    <t>将乐县桃源水库</t>
  </si>
  <si>
    <t>在建</t>
  </si>
  <si>
    <t>清流县俞坊水库工程</t>
  </si>
  <si>
    <t>清流县岭官水库工程</t>
  </si>
  <si>
    <t>尤溪县桂坑水库</t>
  </si>
  <si>
    <t>泰宁县里家源水库</t>
  </si>
  <si>
    <t>建宁县九华山水库</t>
  </si>
  <si>
    <t>三明经济开发区丁坑水库</t>
  </si>
  <si>
    <t>大田县雪山水库</t>
  </si>
  <si>
    <t>大田城区水源工程</t>
  </si>
  <si>
    <t>清流县流水水库</t>
  </si>
  <si>
    <t>将乐县大拔水库</t>
  </si>
  <si>
    <t>三明市薯沙溪引调水工程</t>
  </si>
  <si>
    <t>宁化县隆陂水库引调水工程</t>
  </si>
  <si>
    <t>推进前期</t>
  </si>
  <si>
    <t>尤溪县中小河流治理重点县</t>
  </si>
  <si>
    <t>宁化水务工程</t>
  </si>
  <si>
    <t>★4</t>
  </si>
  <si>
    <t>永安水务工程（含溪源水库及并购项目）</t>
  </si>
  <si>
    <t>大田县太华铁矿万湖矿山水土流失治理项目</t>
  </si>
  <si>
    <t>宁化县万亩高产油茶种植示范基地项目</t>
  </si>
  <si>
    <t>尤溪县洋中镇坡耕地水土流失综合整治项目</t>
  </si>
  <si>
    <t>大田县乌头山水保生态治理项目</t>
  </si>
  <si>
    <t>沙县流域综合整治项目</t>
  </si>
  <si>
    <t>泰宁县流域综合整治项目</t>
  </si>
  <si>
    <t>三明灌区续建配套与节水改造工程</t>
  </si>
  <si>
    <t>光泽县止马溪生态水系建设项目</t>
  </si>
  <si>
    <t>武夷山市潭溪安全生态水系建设</t>
  </si>
  <si>
    <t>延平区王台溪安全生态水系建设一期项目</t>
  </si>
  <si>
    <t>建瓯市小松溪安全生态水系建设一期项目</t>
  </si>
  <si>
    <t>邵武市古山溪万里生态水系建设一期项目</t>
  </si>
  <si>
    <t>建阳区麻沙镇麻阳溪安全生态水系建设项目</t>
  </si>
  <si>
    <t>建阳区水吉镇南浦溪安全生态水系建设项目</t>
  </si>
  <si>
    <t>闽江上游富屯溪顺昌城区段防洪工程</t>
  </si>
  <si>
    <t>闽江防洪工程南平段（一期）</t>
  </si>
  <si>
    <t>闽江防洪工程南平段（六期浦城段）</t>
  </si>
  <si>
    <t>闽江防洪工程南平段（五期邵武段）</t>
  </si>
  <si>
    <t>闽江防洪工程南平段(七期光泽段)</t>
  </si>
  <si>
    <t>闽江防洪工程南平段（三期建瓯段）</t>
  </si>
  <si>
    <t>延平区龙江寺水库工程</t>
  </si>
  <si>
    <t>武夷新区水资源配置工程</t>
  </si>
  <si>
    <t>松溪县茶洲水库引水工程</t>
  </si>
  <si>
    <t>浦城水务项目</t>
  </si>
  <si>
    <t>建阳（2014年～2015年度）中小河流治理工程</t>
  </si>
  <si>
    <t>顺昌县中小河流治理工程</t>
  </si>
  <si>
    <t>政和县中小河流治理重点县</t>
  </si>
  <si>
    <t>南平市建瓯2015年度中小河流治理工程</t>
  </si>
  <si>
    <t>南平市武夷山2015度中小河流治理工程</t>
  </si>
  <si>
    <t>建阳市潭溪（将口鎮段）治理工程</t>
  </si>
  <si>
    <t>武夷山市黄柏溪治理工程</t>
  </si>
  <si>
    <t>延平区王台镇防洪工程</t>
  </si>
  <si>
    <t>邵武市天成奇峡水利风景区</t>
  </si>
  <si>
    <t>浦城县南浦灌区节水改造工程</t>
  </si>
  <si>
    <t>平潭综合实验区引调水一期工程</t>
  </si>
  <si>
    <r>
      <t>附件1.</t>
    </r>
    <r>
      <rPr>
        <b/>
        <sz val="16"/>
        <rFont val="宋体"/>
        <family val="0"/>
      </rPr>
      <t xml:space="preserve">            2016年福州市重大水利项目清单</t>
    </r>
  </si>
  <si>
    <r>
      <t>附件1.</t>
    </r>
    <r>
      <rPr>
        <b/>
        <sz val="16"/>
        <rFont val="宋体"/>
        <family val="0"/>
      </rPr>
      <t xml:space="preserve">            2016年厦门市重大水利项目清单</t>
    </r>
  </si>
  <si>
    <r>
      <t>附件1.</t>
    </r>
    <r>
      <rPr>
        <b/>
        <sz val="16"/>
        <rFont val="宋体"/>
        <family val="0"/>
      </rPr>
      <t xml:space="preserve">            2016年宁德市重大水利项目清单</t>
    </r>
  </si>
  <si>
    <r>
      <t>附件1.</t>
    </r>
    <r>
      <rPr>
        <b/>
        <sz val="16"/>
        <rFont val="宋体"/>
        <family val="0"/>
      </rPr>
      <t xml:space="preserve">            2016年龙岩市重大水利项目清单</t>
    </r>
  </si>
  <si>
    <r>
      <t>附件1.</t>
    </r>
    <r>
      <rPr>
        <b/>
        <sz val="16"/>
        <rFont val="宋体"/>
        <family val="0"/>
      </rPr>
      <t xml:space="preserve">            2016年三明市重大水利项目清单</t>
    </r>
  </si>
  <si>
    <t>长乐市莲柄港主河道三期（生态水系）建设工程</t>
  </si>
  <si>
    <t>闽江北港南岸防洪工程（壁头～乌龙江大桥段）</t>
  </si>
  <si>
    <t>闽江下游南港防洪工程（盖山、义序、禄家洲段）</t>
  </si>
  <si>
    <t>闽江北港南岸南江滨休闲路（排涝及护岸部分）</t>
  </si>
  <si>
    <t>罗源湾开发区松山片区大小获片防洪排涝工程（一期）</t>
  </si>
  <si>
    <t>福州地区大学新校区防洪排涝体系溪源泄洪洞工程</t>
  </si>
  <si>
    <t>马尾区亭江镇排洪渠整治（亭江中心区山洪排涝工程）</t>
  </si>
  <si>
    <t>马尾区长安投资区防洪排涝工程8#排洪沟整治工程</t>
  </si>
  <si>
    <t>敖江南岸（江南桥至牛村）防洪堤加固扩建工程</t>
  </si>
  <si>
    <t>福州市牛溪下游陀市至商专（海峡学院）段防洪堤工程</t>
  </si>
  <si>
    <t>福州市贵安溪东防洪堤工程美佳地产及延伸段</t>
  </si>
  <si>
    <t>推进前期</t>
  </si>
  <si>
    <t>厦门市水源连通工程（莲花水库至西山水厂段）</t>
  </si>
  <si>
    <t>厦门市水源连通工程（莲花泵站至汀溪四林泵站段）</t>
  </si>
  <si>
    <t>柘荣县龙溪流域万里安全生态水系建设一期项目</t>
  </si>
  <si>
    <t>宁德市蕉城区七都溪洋中镇生态水系建设一期项目</t>
  </si>
  <si>
    <t>福鼎市区桐山溪河道右岸防洪堤普后大桥～水北桥段改造工程</t>
  </si>
  <si>
    <t>荔城区延寿溪及其支流生态水系建设（一期）</t>
  </si>
  <si>
    <t>荔城区和平河及其支流生态水系建设一期项目</t>
  </si>
  <si>
    <t>莆田市金钟水利枢纽引水配套工程石门澳支线工程(石门澳园区供水工程)</t>
  </si>
  <si>
    <t>福建省供水公司改扩建（恒泉供水有限公司）</t>
  </si>
  <si>
    <t>寿宁县城区自来水应急水源和水源地治理工程</t>
  </si>
  <si>
    <t>福建省供水公司扩建（泉州马甲公司、泉州金源公司）</t>
  </si>
  <si>
    <t>★9</t>
  </si>
  <si>
    <t>角美水务工程（包括第三水厂及配水管网、资产并购）</t>
  </si>
  <si>
    <t>★10</t>
  </si>
  <si>
    <t>古雷水务工程（包括古雷一水厂改造、污水处理厂二期、第一水厂供电工程）</t>
  </si>
  <si>
    <t>★13</t>
  </si>
  <si>
    <t>宁化县水土保持科技示范园、淮土镇田背村际头岭油茶示范园</t>
  </si>
  <si>
    <t>平潭及闽江口水资源（一闸三线）配置工程（平潭段）</t>
  </si>
  <si>
    <t>平潭综合实验区进一步合作项目（并购水厂、近期调水工程等）</t>
  </si>
  <si>
    <t>莆田木兰溪防洪工程景观配套工程（仙游段）</t>
  </si>
  <si>
    <t>黄塘溪万里安全生态水系建设项目（紫山段一期）</t>
  </si>
  <si>
    <t>安溪县晋江流域西溪安全生态水系建设一期项目</t>
  </si>
  <si>
    <t>永春县蓬壶项目区安全生态水系建设项目</t>
  </si>
  <si>
    <t>永春县岵山项目区安全生态水系建设一期项目</t>
  </si>
  <si>
    <t>德化县浐溪流域龙津桥至彭村水库河段安全生态水系建设工程（一期）</t>
  </si>
  <si>
    <t>泉州市惠女水库引调水工程（山美水库至惠女水库连通工程）</t>
  </si>
  <si>
    <t>晋江市湖库连通及水资源配置工程暨金门供水应急水源工程</t>
  </si>
  <si>
    <t>晋江市龙湖虺湖水资源（金门供水水源地）保护工程</t>
  </si>
  <si>
    <t>台商投资区杏田东园片工业启动园区渠道工程</t>
  </si>
  <si>
    <t>晋江市九十九溪上游双溪支流右汊河道整治工程</t>
  </si>
  <si>
    <t>南安市晋江西溪檀溪新厅段河道综合整治工程</t>
  </si>
  <si>
    <t>龙海市东泗乡九龙江南溪安全生态水系建设项目（南溪桥闸至渐山村）</t>
  </si>
  <si>
    <t>平和县国强乡花山溪安全生态水系建设一期项目</t>
  </si>
  <si>
    <t>漳州台商投资区排洪港及角美港一期安全生态水系项目</t>
  </si>
  <si>
    <t>漳州市角美特殊钢深加工产业园1#排洪渠工程</t>
  </si>
  <si>
    <t>诏安县龙潭水库供水应急水源工程（含重要生态用水）</t>
  </si>
  <si>
    <t>上杭县汀江干流及支流旧县河安全生态水系建设项目</t>
  </si>
  <si>
    <t>长汀县汀江干流及支流濯田河安全生态水系建设项目</t>
  </si>
  <si>
    <t>长汀县水土流失治理和生态文明示范区拦河水闸工程</t>
  </si>
  <si>
    <t>将乐县龙池溪（光明段）安全生态水系建设一期工程</t>
  </si>
  <si>
    <t>三明市三元区溪源溪安全生态水系建设一期项目</t>
  </si>
  <si>
    <t>三明市泰宁县杉城镇杉溪安全生态水系建设项目</t>
  </si>
  <si>
    <t>三明市清流县城北溪(桥下溪)生态水系建设一期项目</t>
  </si>
  <si>
    <t>建宁县黄坊乡毛坊溪安全生态水系建设一期项目</t>
  </si>
  <si>
    <t>明溪县渔塘溪城区上游段安全生态水系建设项目</t>
  </si>
  <si>
    <t>政和县七星溪（城区段）万里安全生态水系工程建设项目（一期）　</t>
  </si>
  <si>
    <t>浦城县莲塘镇马莲河安全生态水系建设一期项目</t>
  </si>
  <si>
    <t>浦城县水北街岩鼻河安全生态水系建设项目（一期）</t>
  </si>
  <si>
    <t>松溪县松溪（长巷村至林屯村河段）安全生态水系建设项目</t>
  </si>
  <si>
    <t>武夷山市崇阳溪漫水桥—赤石段安全生态水系建设项目（左岸）</t>
  </si>
  <si>
    <t>富屯溪（来布村至张墩段）安全生态水系建设项目</t>
  </si>
  <si>
    <t>南平市延平区新城从彦路小鸠溪路堤结合工程</t>
  </si>
  <si>
    <t>光泽第二水源北溪水厂及配套供水管网建设项目</t>
  </si>
  <si>
    <t>平潭综合实验区防洪防潮工程金井湾片区一期生态工程</t>
  </si>
  <si>
    <t>寿宁县蟾溪安全生态水系建设项目（一期）</t>
  </si>
  <si>
    <t>计划开工</t>
  </si>
  <si>
    <t>前期</t>
  </si>
  <si>
    <t>秀屿区石门澳化工新材料产业园堤防提升工程</t>
  </si>
  <si>
    <r>
      <t>附件1.</t>
    </r>
    <r>
      <rPr>
        <b/>
        <sz val="16"/>
        <rFont val="宋体"/>
        <family val="0"/>
      </rPr>
      <t xml:space="preserve">            2016年平潭综合实验区重大水利项目清单</t>
    </r>
  </si>
  <si>
    <t>★8</t>
  </si>
  <si>
    <t>涵江区湄洲湾兴化港区涵江作业区陆域形成工程</t>
  </si>
  <si>
    <t>晋江市九十九溪美人桥段流域整治工程（南安段）</t>
  </si>
  <si>
    <t>晋江市九十九溪美人桥段流域整治工程（晋江段）</t>
  </si>
  <si>
    <t>计划新开工</t>
  </si>
  <si>
    <t>晋江市南低干渠桥南片区改造项目及配套工程</t>
  </si>
  <si>
    <t>在建（省重点项目）</t>
  </si>
  <si>
    <t>在建（省重点项目）</t>
  </si>
  <si>
    <t>新罗区白沙水厂及供水工程</t>
  </si>
  <si>
    <t>上杭县城区备用水源工程</t>
  </si>
  <si>
    <t>漳平市第二水源供水工程</t>
  </si>
  <si>
    <t>★26</t>
  </si>
  <si>
    <t>★27</t>
  </si>
  <si>
    <t>在建（水投合作项目、省重点项目）</t>
  </si>
  <si>
    <t>平潭猴屿海域及安海澳填海造地工程</t>
  </si>
  <si>
    <t>葛岭镇区防洪排涝工程葛岭溪下游段</t>
  </si>
  <si>
    <t>塘坂引水工程二期</t>
  </si>
  <si>
    <t>长泰枋洋水利枢纽工程</t>
  </si>
  <si>
    <t>长泰枋洋水利枢纽工程（厦门段）</t>
  </si>
  <si>
    <t>宁德（漳湾）临港工业区填海造地工程</t>
  </si>
  <si>
    <t>霞浦福宁湾围垦工程</t>
  </si>
  <si>
    <t>赛江流域防洪二期工程</t>
  </si>
  <si>
    <t>在建（省重点项目）</t>
  </si>
  <si>
    <t>龙海市九九坑水库工程</t>
  </si>
  <si>
    <t>闽江上游富屯溪四期（邵武段）防洪工程</t>
  </si>
  <si>
    <t>湄洲岛西亭澳路堤工程</t>
  </si>
  <si>
    <t>惠安中化中下游配套项目回填工程</t>
  </si>
  <si>
    <t>2016年计划完成投资</t>
  </si>
  <si>
    <r>
      <rPr>
        <sz val="12"/>
        <rFont val="宋体"/>
        <family val="0"/>
      </rPr>
      <t>序号</t>
    </r>
  </si>
  <si>
    <t>序号</t>
  </si>
  <si>
    <t>项目名称</t>
  </si>
  <si>
    <t>总投资
（万元）</t>
  </si>
  <si>
    <t>年度计划
完成投资（万元）</t>
  </si>
  <si>
    <t>备注</t>
  </si>
  <si>
    <t>项目名称</t>
  </si>
  <si>
    <t>总投资
（万元）</t>
  </si>
  <si>
    <t>年度计划
完成投资（万元）</t>
  </si>
  <si>
    <t>备注</t>
  </si>
  <si>
    <t>序号</t>
  </si>
  <si>
    <t>项目名称</t>
  </si>
  <si>
    <t>总投资
（万元）</t>
  </si>
  <si>
    <t>年度计划
完成投资（万元）</t>
  </si>
  <si>
    <t>备注</t>
  </si>
  <si>
    <t>年度计划
完成投资（万元）</t>
  </si>
  <si>
    <t>备注</t>
  </si>
  <si>
    <t>总投资
（万元）</t>
  </si>
  <si>
    <t>年度计划
完成投资（万元）</t>
  </si>
  <si>
    <t>总投资
（万元）</t>
  </si>
  <si>
    <t>序号</t>
  </si>
  <si>
    <t>项目名称</t>
  </si>
  <si>
    <t>年度计划
完成投资（万元）</t>
  </si>
  <si>
    <t>备注</t>
  </si>
  <si>
    <t>序号</t>
  </si>
  <si>
    <t>项目名称</t>
  </si>
  <si>
    <t>备注</t>
  </si>
  <si>
    <t>序号</t>
  </si>
  <si>
    <t>总投资
（万元）</t>
  </si>
  <si>
    <t>备注</t>
  </si>
  <si>
    <t>年度计划
完成投资（万元）</t>
  </si>
  <si>
    <r>
      <t>附件</t>
    </r>
    <r>
      <rPr>
        <b/>
        <sz val="16"/>
        <rFont val="宋体"/>
        <family val="0"/>
      </rPr>
      <t xml:space="preserve">                              2016年面上水利项目投资分解表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</si>
</sst>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3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40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2" borderId="8" applyNumberFormat="0" applyAlignment="0" applyProtection="0"/>
    <xf numFmtId="0" fontId="55" fillId="32" borderId="5" applyNumberFormat="0" applyAlignment="0" applyProtection="0"/>
    <xf numFmtId="0" fontId="3" fillId="0" borderId="0">
      <alignment/>
      <protection/>
    </xf>
    <xf numFmtId="0" fontId="0" fillId="33" borderId="9" applyNumberFormat="0" applyFont="0" applyAlignment="0" applyProtection="0"/>
  </cellStyleXfs>
  <cellXfs count="3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>
      <alignment horizontal="center" vertical="center"/>
    </xf>
    <xf numFmtId="0" fontId="10" fillId="34" borderId="10" xfId="4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10" fillId="34" borderId="10" xfId="41" applyFont="1" applyFill="1" applyBorder="1" applyAlignment="1">
      <alignment horizontal="left" vertical="center" wrapText="1"/>
      <protection/>
    </xf>
    <xf numFmtId="0" fontId="56" fillId="35" borderId="10" xfId="41" applyFont="1" applyFill="1" applyBorder="1" applyAlignment="1">
      <alignment horizontal="center" vertical="center" wrapText="1"/>
      <protection/>
    </xf>
    <xf numFmtId="0" fontId="57" fillId="35" borderId="10" xfId="43" applyNumberFormat="1" applyFont="1" applyFill="1" applyBorder="1" applyAlignment="1">
      <alignment horizontal="left" vertical="center" wrapText="1"/>
      <protection/>
    </xf>
    <xf numFmtId="0" fontId="56" fillId="35" borderId="10" xfId="43" applyNumberFormat="1" applyFont="1" applyFill="1" applyBorder="1" applyAlignment="1">
      <alignment horizontal="left" vertical="center" wrapText="1"/>
      <protection/>
    </xf>
    <xf numFmtId="0" fontId="56" fillId="34" borderId="10" xfId="41" applyFont="1" applyFill="1" applyBorder="1" applyAlignment="1">
      <alignment horizontal="center" vertical="center" wrapText="1"/>
      <protection/>
    </xf>
    <xf numFmtId="0" fontId="56" fillId="34" borderId="0" xfId="0" applyFont="1" applyFill="1" applyAlignment="1">
      <alignment horizontal="center" vertical="center"/>
    </xf>
    <xf numFmtId="0" fontId="57" fillId="35" borderId="10" xfId="41" applyFont="1" applyFill="1" applyBorder="1" applyAlignment="1">
      <alignment horizontal="left" vertical="center" wrapText="1"/>
      <protection/>
    </xf>
    <xf numFmtId="0" fontId="56" fillId="35" borderId="10" xfId="41" applyFont="1" applyFill="1" applyBorder="1" applyAlignment="1">
      <alignment horizontal="left" vertical="center" wrapText="1"/>
      <protection/>
    </xf>
    <xf numFmtId="0" fontId="56" fillId="35" borderId="10" xfId="41" applyFont="1" applyFill="1" applyBorder="1" applyAlignment="1">
      <alignment horizontal="center" vertical="center"/>
      <protection/>
    </xf>
    <xf numFmtId="0" fontId="56" fillId="34" borderId="10" xfId="41" applyFont="1" applyFill="1" applyBorder="1" applyAlignment="1">
      <alignment horizontal="center" vertical="center"/>
      <protection/>
    </xf>
    <xf numFmtId="0" fontId="56" fillId="35" borderId="10" xfId="45" applyFont="1" applyFill="1" applyBorder="1" applyAlignment="1">
      <alignment horizontal="left" vertical="center" wrapText="1"/>
      <protection/>
    </xf>
    <xf numFmtId="176" fontId="56" fillId="35" borderId="10" xfId="46" applyNumberFormat="1" applyFont="1" applyFill="1" applyBorder="1" applyAlignment="1">
      <alignment horizontal="center" vertical="center" wrapText="1"/>
      <protection/>
    </xf>
    <xf numFmtId="176" fontId="56" fillId="34" borderId="10" xfId="46" applyNumberFormat="1" applyFont="1" applyFill="1" applyBorder="1" applyAlignment="1">
      <alignment horizontal="center" vertical="center" wrapText="1"/>
      <protection/>
    </xf>
    <xf numFmtId="0" fontId="57" fillId="35" borderId="10" xfId="45" applyFont="1" applyFill="1" applyBorder="1" applyAlignment="1">
      <alignment horizontal="left" vertical="center" wrapText="1"/>
      <protection/>
    </xf>
    <xf numFmtId="0" fontId="56" fillId="36" borderId="10" xfId="41" applyFont="1" applyFill="1" applyBorder="1" applyAlignment="1">
      <alignment horizontal="center" vertical="center" wrapText="1"/>
      <protection/>
    </xf>
    <xf numFmtId="0" fontId="56" fillId="36" borderId="10" xfId="0" applyFont="1" applyFill="1" applyBorder="1" applyAlignment="1" applyProtection="1">
      <alignment horizontal="left" vertical="center" wrapText="1"/>
      <protection/>
    </xf>
    <xf numFmtId="0" fontId="56" fillId="36" borderId="10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6" fillId="37" borderId="10" xfId="41" applyFont="1" applyFill="1" applyBorder="1" applyAlignment="1">
      <alignment horizontal="center" vertical="center" wrapText="1"/>
      <protection/>
    </xf>
    <xf numFmtId="0" fontId="57" fillId="37" borderId="10" xfId="0" applyFont="1" applyFill="1" applyBorder="1" applyAlignment="1">
      <alignment horizontal="left" vertical="center" wrapText="1"/>
    </xf>
    <xf numFmtId="0" fontId="56" fillId="37" borderId="10" xfId="0" applyFont="1" applyFill="1" applyBorder="1" applyAlignment="1">
      <alignment horizontal="left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9" borderId="10" xfId="41" applyFont="1" applyFill="1" applyBorder="1" applyAlignment="1">
      <alignment horizontal="center" vertical="center" wrapText="1"/>
      <protection/>
    </xf>
    <xf numFmtId="0" fontId="56" fillId="9" borderId="10" xfId="0" applyFont="1" applyFill="1" applyBorder="1" applyAlignment="1">
      <alignment horizontal="left" vertical="center" wrapText="1"/>
    </xf>
    <xf numFmtId="0" fontId="56" fillId="9" borderId="10" xfId="0" applyFont="1" applyFill="1" applyBorder="1" applyAlignment="1">
      <alignment horizontal="center" vertical="center" wrapText="1"/>
    </xf>
    <xf numFmtId="0" fontId="57" fillId="9" borderId="10" xfId="0" applyFont="1" applyFill="1" applyBorder="1" applyAlignment="1">
      <alignment horizontal="left" vertical="center" wrapText="1"/>
    </xf>
    <xf numFmtId="0" fontId="56" fillId="16" borderId="10" xfId="41" applyFont="1" applyFill="1" applyBorder="1" applyAlignment="1">
      <alignment horizontal="center" vertical="center" wrapText="1"/>
      <protection/>
    </xf>
    <xf numFmtId="176" fontId="56" fillId="16" borderId="10" xfId="0" applyNumberFormat="1" applyFont="1" applyFill="1" applyBorder="1" applyAlignment="1">
      <alignment horizontal="left" vertical="center" wrapText="1"/>
    </xf>
    <xf numFmtId="176" fontId="56" fillId="16" borderId="10" xfId="0" applyNumberFormat="1" applyFont="1" applyFill="1" applyBorder="1" applyAlignment="1">
      <alignment horizontal="center" vertical="center" wrapText="1"/>
    </xf>
    <xf numFmtId="0" fontId="56" fillId="16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56" fillId="16" borderId="10" xfId="58" applyNumberFormat="1" applyFont="1" applyFill="1" applyBorder="1" applyAlignment="1">
      <alignment horizontal="left" vertical="center" wrapText="1"/>
    </xf>
    <xf numFmtId="0" fontId="56" fillId="16" borderId="10" xfId="0" applyNumberFormat="1" applyFont="1" applyFill="1" applyBorder="1" applyAlignment="1">
      <alignment horizontal="left" vertical="center" wrapText="1"/>
    </xf>
    <xf numFmtId="0" fontId="56" fillId="16" borderId="10" xfId="0" applyFont="1" applyFill="1" applyBorder="1" applyAlignment="1" applyProtection="1">
      <alignment horizontal="left" vertical="center" wrapText="1"/>
      <protection/>
    </xf>
    <xf numFmtId="0" fontId="56" fillId="38" borderId="10" xfId="41" applyFont="1" applyFill="1" applyBorder="1" applyAlignment="1">
      <alignment horizontal="center" vertical="center" wrapText="1"/>
      <protection/>
    </xf>
    <xf numFmtId="176" fontId="58" fillId="38" borderId="10" xfId="0" applyNumberFormat="1" applyFont="1" applyFill="1" applyBorder="1" applyAlignment="1" applyProtection="1">
      <alignment horizontal="left" vertical="center" wrapText="1"/>
      <protection/>
    </xf>
    <xf numFmtId="0" fontId="58" fillId="38" borderId="10" xfId="0" applyFont="1" applyFill="1" applyBorder="1" applyAlignment="1" applyProtection="1">
      <alignment horizontal="left" vertical="center" wrapText="1"/>
      <protection/>
    </xf>
    <xf numFmtId="176" fontId="58" fillId="38" borderId="10" xfId="0" applyNumberFormat="1" applyFont="1" applyFill="1" applyBorder="1" applyAlignment="1" applyProtection="1">
      <alignment horizontal="center" vertical="center" wrapText="1"/>
      <protection/>
    </xf>
    <xf numFmtId="0" fontId="56" fillId="38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8" borderId="10" xfId="0" applyNumberFormat="1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0" xfId="0" applyNumberFormat="1" applyFont="1" applyFill="1" applyBorder="1" applyAlignment="1" applyProtection="1">
      <alignment horizontal="left" vertical="center" wrapText="1"/>
      <protection/>
    </xf>
    <xf numFmtId="0" fontId="57" fillId="38" borderId="10" xfId="0" applyFont="1" applyFill="1" applyBorder="1" applyAlignment="1" applyProtection="1">
      <alignment horizontal="left" vertical="center" wrapText="1"/>
      <protection/>
    </xf>
    <xf numFmtId="0" fontId="59" fillId="38" borderId="10" xfId="0" applyFont="1" applyFill="1" applyBorder="1" applyAlignment="1">
      <alignment horizontal="center" vertical="center" wrapText="1"/>
    </xf>
    <xf numFmtId="0" fontId="56" fillId="39" borderId="10" xfId="41" applyFont="1" applyFill="1" applyBorder="1" applyAlignment="1">
      <alignment horizontal="center" vertical="center" wrapText="1"/>
      <protection/>
    </xf>
    <xf numFmtId="0" fontId="56" fillId="39" borderId="10" xfId="0" applyFont="1" applyFill="1" applyBorder="1" applyAlignment="1">
      <alignment horizontal="left" vertical="center" wrapText="1"/>
    </xf>
    <xf numFmtId="0" fontId="56" fillId="39" borderId="10" xfId="44" applyNumberFormat="1" applyFont="1" applyFill="1" applyBorder="1" applyAlignment="1" applyProtection="1">
      <alignment horizontal="left" vertical="center" wrapText="1"/>
      <protection/>
    </xf>
    <xf numFmtId="176" fontId="56" fillId="39" borderId="10" xfId="44" applyNumberFormat="1" applyFont="1" applyFill="1" applyBorder="1" applyAlignment="1" applyProtection="1">
      <alignment horizontal="center" vertical="center" wrapText="1"/>
      <protection/>
    </xf>
    <xf numFmtId="0" fontId="56" fillId="39" borderId="10" xfId="0" applyFont="1" applyFill="1" applyBorder="1" applyAlignment="1">
      <alignment horizontal="center" vertical="center" wrapText="1"/>
    </xf>
    <xf numFmtId="0" fontId="56" fillId="39" borderId="10" xfId="0" applyNumberFormat="1" applyFont="1" applyFill="1" applyBorder="1" applyAlignment="1" applyProtection="1">
      <alignment horizontal="left" vertical="center" wrapText="1"/>
      <protection/>
    </xf>
    <xf numFmtId="0" fontId="56" fillId="39" borderId="10" xfId="0" applyNumberFormat="1" applyFont="1" applyFill="1" applyBorder="1" applyAlignment="1" applyProtection="1">
      <alignment horizontal="center" vertical="center" wrapText="1"/>
      <protection/>
    </xf>
    <xf numFmtId="0" fontId="56" fillId="7" borderId="10" xfId="41" applyFont="1" applyFill="1" applyBorder="1" applyAlignment="1">
      <alignment horizontal="center" vertical="center" wrapText="1"/>
      <protection/>
    </xf>
    <xf numFmtId="0" fontId="56" fillId="7" borderId="10" xfId="0" applyFont="1" applyFill="1" applyBorder="1" applyAlignment="1">
      <alignment horizontal="left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40" borderId="10" xfId="41" applyFont="1" applyFill="1" applyBorder="1" applyAlignment="1">
      <alignment horizontal="center" vertical="center" wrapText="1"/>
      <protection/>
    </xf>
    <xf numFmtId="177" fontId="56" fillId="40" borderId="10" xfId="0" applyNumberFormat="1" applyFont="1" applyFill="1" applyBorder="1" applyAlignment="1" applyProtection="1">
      <alignment horizontal="left" vertical="center" wrapText="1"/>
      <protection/>
    </xf>
    <xf numFmtId="176" fontId="56" fillId="40" borderId="10" xfId="0" applyNumberFormat="1" applyFont="1" applyFill="1" applyBorder="1" applyAlignment="1" applyProtection="1">
      <alignment horizontal="center" vertical="center" wrapText="1"/>
      <protection/>
    </xf>
    <xf numFmtId="0" fontId="56" fillId="40" borderId="10" xfId="0" applyFont="1" applyFill="1" applyBorder="1" applyAlignment="1">
      <alignment horizontal="center" vertical="center" wrapText="1"/>
    </xf>
    <xf numFmtId="176" fontId="56" fillId="34" borderId="10" xfId="0" applyNumberFormat="1" applyFont="1" applyFill="1" applyBorder="1" applyAlignment="1">
      <alignment horizontal="center" vertical="center" wrapText="1"/>
    </xf>
    <xf numFmtId="0" fontId="56" fillId="40" borderId="10" xfId="0" applyNumberFormat="1" applyFont="1" applyFill="1" applyBorder="1" applyAlignment="1" applyProtection="1">
      <alignment horizontal="center" vertical="center" wrapText="1"/>
      <protection/>
    </xf>
    <xf numFmtId="0" fontId="60" fillId="40" borderId="10" xfId="0" applyNumberFormat="1" applyFont="1" applyFill="1" applyBorder="1" applyAlignment="1" applyProtection="1">
      <alignment horizontal="center" vertical="center" wrapText="1"/>
      <protection/>
    </xf>
    <xf numFmtId="0" fontId="56" fillId="41" borderId="10" xfId="41" applyFont="1" applyFill="1" applyBorder="1" applyAlignment="1">
      <alignment horizontal="center" vertical="center" wrapText="1"/>
      <protection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 wrapText="1"/>
    </xf>
    <xf numFmtId="176" fontId="57" fillId="16" borderId="10" xfId="0" applyNumberFormat="1" applyFont="1" applyFill="1" applyBorder="1" applyAlignment="1">
      <alignment horizontal="left" vertical="center" wrapText="1"/>
    </xf>
    <xf numFmtId="176" fontId="57" fillId="16" borderId="10" xfId="0" applyNumberFormat="1" applyFont="1" applyFill="1" applyBorder="1" applyAlignment="1" applyProtection="1">
      <alignment horizontal="left" vertical="center" wrapText="1"/>
      <protection/>
    </xf>
    <xf numFmtId="176" fontId="56" fillId="16" borderId="10" xfId="0" applyNumberFormat="1" applyFont="1" applyFill="1" applyBorder="1" applyAlignment="1" applyProtection="1">
      <alignment horizontal="left" vertical="center" wrapText="1"/>
      <protection/>
    </xf>
    <xf numFmtId="0" fontId="58" fillId="38" borderId="10" xfId="0" applyFont="1" applyFill="1" applyBorder="1" applyAlignment="1">
      <alignment horizontal="left" vertical="center" wrapText="1"/>
    </xf>
    <xf numFmtId="0" fontId="58" fillId="38" borderId="10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176" fontId="56" fillId="39" borderId="10" xfId="0" applyNumberFormat="1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left" vertical="center" wrapText="1"/>
    </xf>
    <xf numFmtId="177" fontId="57" fillId="40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176" fontId="56" fillId="38" borderId="10" xfId="0" applyNumberFormat="1" applyFont="1" applyFill="1" applyBorder="1" applyAlignment="1" applyProtection="1">
      <alignment horizontal="center" vertical="center" wrapText="1"/>
      <protection/>
    </xf>
    <xf numFmtId="0" fontId="56" fillId="38" borderId="10" xfId="0" applyFont="1" applyFill="1" applyBorder="1" applyAlignment="1">
      <alignment horizontal="left" vertical="center"/>
    </xf>
    <xf numFmtId="0" fontId="56" fillId="38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35" borderId="10" xfId="41" applyNumberFormat="1" applyFont="1" applyFill="1" applyBorder="1" applyAlignment="1">
      <alignment horizontal="center" vertical="center"/>
      <protection/>
    </xf>
    <xf numFmtId="0" fontId="56" fillId="34" borderId="11" xfId="41" applyFont="1" applyFill="1" applyBorder="1" applyAlignment="1">
      <alignment horizontal="center" vertical="center" wrapText="1"/>
      <protection/>
    </xf>
    <xf numFmtId="0" fontId="56" fillId="35" borderId="10" xfId="41" applyNumberFormat="1" applyFont="1" applyFill="1" applyBorder="1" applyAlignment="1">
      <alignment horizontal="left" vertical="center" wrapText="1"/>
      <protection/>
    </xf>
    <xf numFmtId="0" fontId="57" fillId="35" borderId="10" xfId="48" applyNumberFormat="1" applyFont="1" applyFill="1" applyBorder="1" applyAlignment="1">
      <alignment horizontal="left" vertical="center" wrapText="1"/>
      <protection/>
    </xf>
    <xf numFmtId="0" fontId="56" fillId="35" borderId="10" xfId="43" applyNumberFormat="1" applyFont="1" applyFill="1" applyBorder="1" applyAlignment="1" applyProtection="1">
      <alignment horizontal="left" vertical="center" wrapText="1"/>
      <protection locked="0"/>
    </xf>
    <xf numFmtId="176" fontId="56" fillId="16" borderId="10" xfId="58" applyNumberFormat="1" applyFont="1" applyFill="1" applyBorder="1" applyAlignment="1" applyProtection="1">
      <alignment horizontal="left" vertical="center" wrapText="1"/>
      <protection/>
    </xf>
    <xf numFmtId="176" fontId="56" fillId="0" borderId="10" xfId="0" applyNumberFormat="1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vertical="center" wrapText="1"/>
    </xf>
    <xf numFmtId="0" fontId="56" fillId="16" borderId="10" xfId="47" applyNumberFormat="1" applyFont="1" applyFill="1" applyBorder="1" applyAlignment="1" applyProtection="1">
      <alignment horizontal="left" vertical="center" wrapText="1"/>
      <protection/>
    </xf>
    <xf numFmtId="0" fontId="56" fillId="16" borderId="10" xfId="47" applyNumberFormat="1" applyFont="1" applyFill="1" applyBorder="1" applyAlignment="1" applyProtection="1">
      <alignment horizontal="center" vertical="center" wrapText="1"/>
      <protection/>
    </xf>
    <xf numFmtId="0" fontId="56" fillId="0" borderId="10" xfId="47" applyNumberFormat="1" applyFont="1" applyFill="1" applyBorder="1" applyAlignment="1" applyProtection="1">
      <alignment horizontal="center" vertical="center" wrapText="1"/>
      <protection/>
    </xf>
    <xf numFmtId="0" fontId="58" fillId="38" borderId="10" xfId="0" applyFont="1" applyFill="1" applyBorder="1" applyAlignment="1">
      <alignment vertical="center" wrapText="1"/>
    </xf>
    <xf numFmtId="0" fontId="57" fillId="38" borderId="10" xfId="0" applyFont="1" applyFill="1" applyBorder="1" applyAlignment="1">
      <alignment vertical="center" wrapText="1"/>
    </xf>
    <xf numFmtId="0" fontId="56" fillId="38" borderId="10" xfId="45" applyFont="1" applyFill="1" applyBorder="1" applyAlignment="1">
      <alignment horizontal="left" vertical="center" wrapText="1"/>
      <protection/>
    </xf>
    <xf numFmtId="0" fontId="59" fillId="38" borderId="10" xfId="0" applyFont="1" applyFill="1" applyBorder="1" applyAlignment="1">
      <alignment horizontal="left" vertical="center" wrapText="1"/>
    </xf>
    <xf numFmtId="176" fontId="56" fillId="7" borderId="10" xfId="0" applyNumberFormat="1" applyFont="1" applyFill="1" applyBorder="1" applyAlignment="1">
      <alignment horizontal="left" vertical="center" wrapText="1"/>
    </xf>
    <xf numFmtId="176" fontId="56" fillId="7" borderId="10" xfId="0" applyNumberFormat="1" applyFont="1" applyFill="1" applyBorder="1" applyAlignment="1">
      <alignment horizontal="center" vertical="center" wrapText="1"/>
    </xf>
    <xf numFmtId="0" fontId="56" fillId="16" borderId="10" xfId="0" applyFont="1" applyFill="1" applyBorder="1" applyAlignment="1">
      <alignment horizontal="left" vertical="center" wrapText="1"/>
    </xf>
    <xf numFmtId="0" fontId="56" fillId="16" borderId="10" xfId="58" applyNumberFormat="1" applyFont="1" applyFill="1" applyBorder="1" applyAlignment="1" applyProtection="1">
      <alignment horizontal="center" vertical="center" wrapText="1"/>
      <protection/>
    </xf>
    <xf numFmtId="0" fontId="56" fillId="0" borderId="10" xfId="58" applyNumberFormat="1" applyFont="1" applyFill="1" applyBorder="1" applyAlignment="1" applyProtection="1">
      <alignment horizontal="center" vertical="center" wrapText="1"/>
      <protection/>
    </xf>
    <xf numFmtId="0" fontId="56" fillId="7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0" xfId="43" applyNumberFormat="1" applyFont="1" applyFill="1" applyBorder="1" applyAlignment="1">
      <alignment horizontal="left" vertical="center" wrapText="1"/>
      <protection/>
    </xf>
    <xf numFmtId="0" fontId="56" fillId="34" borderId="10" xfId="41" applyFont="1" applyFill="1" applyBorder="1" applyAlignment="1">
      <alignment horizontal="left" vertical="center" wrapText="1"/>
      <protection/>
    </xf>
    <xf numFmtId="0" fontId="56" fillId="34" borderId="10" xfId="45" applyFont="1" applyFill="1" applyBorder="1" applyAlignment="1">
      <alignment horizontal="left" vertical="center" wrapText="1"/>
      <protection/>
    </xf>
    <xf numFmtId="0" fontId="56" fillId="34" borderId="10" xfId="0" applyFont="1" applyFill="1" applyBorder="1" applyAlignment="1" applyProtection="1">
      <alignment horizontal="left" vertical="center" wrapText="1"/>
      <protection/>
    </xf>
    <xf numFmtId="0" fontId="56" fillId="34" borderId="10" xfId="0" applyFont="1" applyFill="1" applyBorder="1" applyAlignment="1">
      <alignment horizontal="left" vertical="center" wrapText="1"/>
    </xf>
    <xf numFmtId="176" fontId="56" fillId="34" borderId="10" xfId="0" applyNumberFormat="1" applyFont="1" applyFill="1" applyBorder="1" applyAlignment="1">
      <alignment horizontal="left" vertical="center" wrapText="1"/>
    </xf>
    <xf numFmtId="176" fontId="56" fillId="34" borderId="10" xfId="58" applyNumberFormat="1" applyFont="1" applyFill="1" applyBorder="1" applyAlignment="1">
      <alignment horizontal="left" vertical="center" wrapText="1"/>
    </xf>
    <xf numFmtId="0" fontId="56" fillId="34" borderId="10" xfId="0" applyNumberFormat="1" applyFont="1" applyFill="1" applyBorder="1" applyAlignment="1">
      <alignment horizontal="left" vertical="center" wrapText="1"/>
    </xf>
    <xf numFmtId="176" fontId="56" fillId="34" borderId="10" xfId="0" applyNumberFormat="1" applyFont="1" applyFill="1" applyBorder="1" applyAlignment="1" applyProtection="1">
      <alignment horizontal="center" vertical="center" wrapText="1"/>
      <protection/>
    </xf>
    <xf numFmtId="176" fontId="56" fillId="34" borderId="10" xfId="0" applyNumberFormat="1" applyFont="1" applyFill="1" applyBorder="1" applyAlignment="1" applyProtection="1">
      <alignment horizontal="left" vertical="center" wrapText="1"/>
      <protection/>
    </xf>
    <xf numFmtId="176" fontId="56" fillId="34" borderId="10" xfId="44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177" fontId="56" fillId="34" borderId="10" xfId="0" applyNumberFormat="1" applyFont="1" applyFill="1" applyBorder="1" applyAlignment="1" applyProtection="1">
      <alignment horizontal="left" vertical="center" wrapText="1"/>
      <protection/>
    </xf>
    <xf numFmtId="0" fontId="60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34" borderId="10" xfId="47" applyNumberFormat="1" applyFont="1" applyFill="1" applyBorder="1" applyAlignment="1" applyProtection="1">
      <alignment horizontal="left" vertical="center" wrapText="1"/>
      <protection/>
    </xf>
    <xf numFmtId="0" fontId="56" fillId="34" borderId="10" xfId="47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>
      <alignment vertical="center" wrapText="1"/>
    </xf>
    <xf numFmtId="0" fontId="56" fillId="34" borderId="10" xfId="0" applyNumberFormat="1" applyFont="1" applyFill="1" applyBorder="1" applyAlignment="1" applyProtection="1">
      <alignment horizontal="left" vertical="center" wrapText="1"/>
      <protection/>
    </xf>
    <xf numFmtId="0" fontId="56" fillId="34" borderId="10" xfId="0" applyFont="1" applyFill="1" applyBorder="1" applyAlignment="1">
      <alignment horizontal="left" vertical="center"/>
    </xf>
    <xf numFmtId="0" fontId="56" fillId="34" borderId="10" xfId="44" applyNumberFormat="1" applyFont="1" applyFill="1" applyBorder="1" applyAlignment="1" applyProtection="1">
      <alignment horizontal="left" vertical="center" wrapText="1"/>
      <protection/>
    </xf>
    <xf numFmtId="0" fontId="56" fillId="34" borderId="10" xfId="41" applyNumberFormat="1" applyFont="1" applyFill="1" applyBorder="1" applyAlignment="1">
      <alignment horizontal="center" vertical="center"/>
      <protection/>
    </xf>
    <xf numFmtId="0" fontId="56" fillId="34" borderId="10" xfId="41" applyNumberFormat="1" applyFont="1" applyFill="1" applyBorder="1" applyAlignment="1">
      <alignment horizontal="left" vertical="center" wrapText="1"/>
      <protection/>
    </xf>
    <xf numFmtId="0" fontId="56" fillId="34" borderId="10" xfId="48" applyNumberFormat="1" applyFont="1" applyFill="1" applyBorder="1" applyAlignment="1">
      <alignment horizontal="left" vertical="center" wrapText="1"/>
      <protection/>
    </xf>
    <xf numFmtId="176" fontId="56" fillId="34" borderId="10" xfId="58" applyNumberFormat="1" applyFont="1" applyFill="1" applyBorder="1" applyAlignment="1" applyProtection="1">
      <alignment horizontal="left" vertical="center" wrapText="1"/>
      <protection/>
    </xf>
    <xf numFmtId="0" fontId="56" fillId="34" borderId="10" xfId="43" applyNumberFormat="1" applyFont="1" applyFill="1" applyBorder="1" applyAlignment="1" applyProtection="1">
      <alignment horizontal="left" vertical="center" wrapText="1"/>
      <protection locked="0"/>
    </xf>
    <xf numFmtId="0" fontId="56" fillId="34" borderId="10" xfId="58" applyNumberFormat="1" applyFont="1" applyFill="1" applyBorder="1" applyAlignment="1" applyProtection="1">
      <alignment horizontal="center" vertical="center" wrapText="1"/>
      <protection/>
    </xf>
    <xf numFmtId="1" fontId="56" fillId="34" borderId="10" xfId="41" applyNumberFormat="1" applyFont="1" applyFill="1" applyBorder="1" applyAlignment="1">
      <alignment horizontal="center" vertical="center" wrapText="1"/>
      <protection/>
    </xf>
    <xf numFmtId="1" fontId="56" fillId="34" borderId="10" xfId="0" applyNumberFormat="1" applyFont="1" applyFill="1" applyBorder="1" applyAlignment="1">
      <alignment horizontal="center" vertical="center" wrapText="1"/>
    </xf>
    <xf numFmtId="1" fontId="56" fillId="34" borderId="10" xfId="41" applyNumberFormat="1" applyFont="1" applyFill="1" applyBorder="1" applyAlignment="1">
      <alignment horizontal="center" vertical="center"/>
      <protection/>
    </xf>
    <xf numFmtId="1" fontId="56" fillId="34" borderId="10" xfId="46" applyNumberFormat="1" applyFont="1" applyFill="1" applyBorder="1" applyAlignment="1">
      <alignment horizontal="center" vertical="center" wrapText="1"/>
      <protection/>
    </xf>
    <xf numFmtId="1" fontId="56" fillId="34" borderId="10" xfId="0" applyNumberFormat="1" applyFont="1" applyFill="1" applyBorder="1" applyAlignment="1" applyProtection="1">
      <alignment horizontal="center" vertical="center" wrapText="1"/>
      <protection/>
    </xf>
    <xf numFmtId="1" fontId="56" fillId="34" borderId="10" xfId="0" applyNumberFormat="1" applyFont="1" applyFill="1" applyBorder="1" applyAlignment="1">
      <alignment horizontal="center" vertical="center"/>
    </xf>
    <xf numFmtId="1" fontId="56" fillId="34" borderId="10" xfId="58" applyNumberFormat="1" applyFont="1" applyFill="1" applyBorder="1" applyAlignment="1">
      <alignment horizontal="center" vertical="center" wrapText="1"/>
    </xf>
    <xf numFmtId="1" fontId="56" fillId="34" borderId="10" xfId="44" applyNumberFormat="1" applyFont="1" applyFill="1" applyBorder="1" applyAlignment="1" applyProtection="1">
      <alignment horizontal="center" vertical="center" wrapText="1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56" fillId="34" borderId="10" xfId="47" applyNumberFormat="1" applyFont="1" applyFill="1" applyBorder="1" applyAlignment="1" applyProtection="1">
      <alignment horizontal="center" vertical="center" wrapText="1"/>
      <protection/>
    </xf>
    <xf numFmtId="1" fontId="56" fillId="34" borderId="10" xfId="42" applyNumberFormat="1" applyFont="1" applyFill="1" applyBorder="1" applyAlignment="1" applyProtection="1">
      <alignment horizontal="center" vertical="center" wrapText="1"/>
      <protection locked="0"/>
    </xf>
    <xf numFmtId="1" fontId="56" fillId="34" borderId="10" xfId="0" applyNumberFormat="1" applyFont="1" applyFill="1" applyBorder="1" applyAlignment="1" applyProtection="1">
      <alignment horizontal="center" vertical="center"/>
      <protection/>
    </xf>
    <xf numFmtId="1" fontId="56" fillId="34" borderId="12" xfId="41" applyNumberFormat="1" applyFont="1" applyFill="1" applyBorder="1" applyAlignment="1">
      <alignment horizontal="center" vertical="center" wrapText="1"/>
      <protection/>
    </xf>
    <xf numFmtId="1" fontId="56" fillId="34" borderId="10" xfId="58" applyNumberFormat="1" applyFont="1" applyFill="1" applyBorder="1" applyAlignment="1" applyProtection="1">
      <alignment horizontal="center" vertical="center" wrapText="1"/>
      <protection/>
    </xf>
    <xf numFmtId="0" fontId="11" fillId="34" borderId="10" xfId="41" applyFont="1" applyFill="1" applyBorder="1" applyAlignment="1">
      <alignment horizontal="center" vertical="center" wrapText="1"/>
      <protection/>
    </xf>
    <xf numFmtId="0" fontId="11" fillId="34" borderId="10" xfId="41" applyFont="1" applyFill="1" applyBorder="1" applyAlignment="1">
      <alignment horizontal="left" vertical="center" wrapText="1"/>
      <protection/>
    </xf>
    <xf numFmtId="0" fontId="8" fillId="34" borderId="0" xfId="41" applyFont="1" applyFill="1" applyBorder="1" applyAlignment="1">
      <alignment horizontal="center" vertical="center" wrapText="1"/>
      <protection/>
    </xf>
    <xf numFmtId="0" fontId="10" fillId="34" borderId="0" xfId="41" applyFont="1" applyFill="1" applyBorder="1" applyAlignment="1">
      <alignment horizontal="center" vertical="center" wrapText="1"/>
      <protection/>
    </xf>
    <xf numFmtId="0" fontId="56" fillId="34" borderId="0" xfId="41" applyFont="1" applyFill="1" applyBorder="1" applyAlignment="1">
      <alignment horizontal="center" vertical="center" wrapText="1"/>
      <protection/>
    </xf>
    <xf numFmtId="0" fontId="56" fillId="34" borderId="0" xfId="41" applyFont="1" applyFill="1" applyBorder="1" applyAlignment="1">
      <alignment horizontal="center" vertical="center"/>
      <protection/>
    </xf>
    <xf numFmtId="176" fontId="56" fillId="34" borderId="0" xfId="46" applyNumberFormat="1" applyFont="1" applyFill="1" applyBorder="1" applyAlignment="1">
      <alignment horizontal="center" vertical="center" wrapText="1"/>
      <protection/>
    </xf>
    <xf numFmtId="1" fontId="56" fillId="35" borderId="10" xfId="41" applyNumberFormat="1" applyFont="1" applyFill="1" applyBorder="1" applyAlignment="1">
      <alignment horizontal="center" vertical="center" wrapText="1"/>
      <protection/>
    </xf>
    <xf numFmtId="1" fontId="56" fillId="35" borderId="10" xfId="41" applyNumberFormat="1" applyFont="1" applyFill="1" applyBorder="1" applyAlignment="1">
      <alignment horizontal="center" vertical="center"/>
      <protection/>
    </xf>
    <xf numFmtId="1" fontId="56" fillId="35" borderId="10" xfId="46" applyNumberFormat="1" applyFont="1" applyFill="1" applyBorder="1" applyAlignment="1">
      <alignment horizontal="center" vertical="center" wrapText="1"/>
      <protection/>
    </xf>
    <xf numFmtId="1" fontId="56" fillId="36" borderId="10" xfId="0" applyNumberFormat="1" applyFont="1" applyFill="1" applyBorder="1" applyAlignment="1" applyProtection="1">
      <alignment horizontal="center" vertical="center" wrapText="1"/>
      <protection/>
    </xf>
    <xf numFmtId="1" fontId="56" fillId="37" borderId="10" xfId="0" applyNumberFormat="1" applyFont="1" applyFill="1" applyBorder="1" applyAlignment="1">
      <alignment horizontal="center" vertical="center" wrapText="1"/>
    </xf>
    <xf numFmtId="1" fontId="56" fillId="9" borderId="10" xfId="0" applyNumberFormat="1" applyFont="1" applyFill="1" applyBorder="1" applyAlignment="1">
      <alignment horizontal="center" vertical="center" wrapText="1"/>
    </xf>
    <xf numFmtId="1" fontId="56" fillId="9" borderId="10" xfId="0" applyNumberFormat="1" applyFont="1" applyFill="1" applyBorder="1" applyAlignment="1">
      <alignment horizontal="center" vertical="center"/>
    </xf>
    <xf numFmtId="1" fontId="56" fillId="16" borderId="10" xfId="0" applyNumberFormat="1" applyFont="1" applyFill="1" applyBorder="1" applyAlignment="1">
      <alignment horizontal="center" vertical="center" wrapText="1"/>
    </xf>
    <xf numFmtId="1" fontId="56" fillId="16" borderId="10" xfId="58" applyNumberFormat="1" applyFont="1" applyFill="1" applyBorder="1" applyAlignment="1">
      <alignment horizontal="center" vertical="center" wrapText="1"/>
    </xf>
    <xf numFmtId="1" fontId="56" fillId="16" borderId="10" xfId="0" applyNumberFormat="1" applyFont="1" applyFill="1" applyBorder="1" applyAlignment="1" applyProtection="1">
      <alignment horizontal="center" vertical="center" wrapText="1"/>
      <protection/>
    </xf>
    <xf numFmtId="1" fontId="56" fillId="16" borderId="10" xfId="47" applyNumberFormat="1" applyFont="1" applyFill="1" applyBorder="1" applyAlignment="1" applyProtection="1">
      <alignment horizontal="center" vertical="center" wrapText="1"/>
      <protection/>
    </xf>
    <xf numFmtId="1" fontId="56" fillId="16" borderId="10" xfId="42" applyNumberFormat="1" applyFont="1" applyFill="1" applyBorder="1" applyAlignment="1" applyProtection="1">
      <alignment horizontal="center" vertical="center" wrapText="1"/>
      <protection locked="0"/>
    </xf>
    <xf numFmtId="1" fontId="56" fillId="16" borderId="10" xfId="0" applyNumberFormat="1" applyFont="1" applyFill="1" applyBorder="1" applyAlignment="1" applyProtection="1">
      <alignment horizontal="center" vertical="center"/>
      <protection/>
    </xf>
    <xf numFmtId="1" fontId="56" fillId="16" borderId="10" xfId="58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0" fontId="10" fillId="34" borderId="13" xfId="41" applyFont="1" applyFill="1" applyBorder="1" applyAlignment="1">
      <alignment horizontal="center" vertical="center" wrapText="1"/>
      <protection/>
    </xf>
    <xf numFmtId="1" fontId="10" fillId="34" borderId="13" xfId="41" applyNumberFormat="1" applyFont="1" applyFill="1" applyBorder="1" applyAlignment="1">
      <alignment horizontal="center" vertical="center" wrapText="1"/>
      <protection/>
    </xf>
    <xf numFmtId="0" fontId="56" fillId="34" borderId="13" xfId="4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61" fillId="34" borderId="0" xfId="0" applyFont="1" applyFill="1" applyAlignment="1">
      <alignment/>
    </xf>
    <xf numFmtId="1" fontId="61" fillId="34" borderId="0" xfId="0" applyNumberFormat="1" applyFont="1" applyFill="1" applyAlignment="1">
      <alignment/>
    </xf>
    <xf numFmtId="0" fontId="56" fillId="42" borderId="10" xfId="41" applyFont="1" applyFill="1" applyBorder="1" applyAlignment="1">
      <alignment horizontal="left" vertical="center" wrapText="1"/>
      <protection/>
    </xf>
    <xf numFmtId="0" fontId="56" fillId="42" borderId="10" xfId="0" applyFont="1" applyFill="1" applyBorder="1" applyAlignment="1">
      <alignment horizontal="left" vertical="center" wrapText="1"/>
    </xf>
    <xf numFmtId="0" fontId="56" fillId="42" borderId="10" xfId="0" applyNumberFormat="1" applyFont="1" applyFill="1" applyBorder="1" applyAlignment="1" applyProtection="1">
      <alignment horizontal="left" vertical="center" wrapText="1"/>
      <protection/>
    </xf>
    <xf numFmtId="176" fontId="56" fillId="42" borderId="10" xfId="0" applyNumberFormat="1" applyFont="1" applyFill="1" applyBorder="1" applyAlignment="1">
      <alignment horizontal="left" vertical="center" wrapText="1"/>
    </xf>
    <xf numFmtId="177" fontId="56" fillId="42" borderId="10" xfId="0" applyNumberFormat="1" applyFont="1" applyFill="1" applyBorder="1" applyAlignment="1" applyProtection="1">
      <alignment horizontal="left" vertical="center" wrapText="1"/>
      <protection/>
    </xf>
    <xf numFmtId="0" fontId="56" fillId="42" borderId="10" xfId="0" applyFont="1" applyFill="1" applyBorder="1" applyAlignment="1" applyProtection="1">
      <alignment horizontal="left" vertical="center" wrapText="1"/>
      <protection/>
    </xf>
    <xf numFmtId="0" fontId="57" fillId="34" borderId="10" xfId="41" applyFont="1" applyFill="1" applyBorder="1" applyAlignment="1">
      <alignment horizontal="center" vertical="center" wrapText="1"/>
      <protection/>
    </xf>
    <xf numFmtId="0" fontId="57" fillId="34" borderId="10" xfId="0" applyFont="1" applyFill="1" applyBorder="1" applyAlignment="1">
      <alignment horizontal="center" vertical="center" wrapText="1"/>
    </xf>
    <xf numFmtId="176" fontId="57" fillId="34" borderId="1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10" fillId="34" borderId="10" xfId="4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0" fillId="39" borderId="0" xfId="0" applyFill="1" applyAlignment="1">
      <alignment/>
    </xf>
    <xf numFmtId="0" fontId="0" fillId="43" borderId="0" xfId="0" applyFill="1" applyAlignment="1">
      <alignment/>
    </xf>
    <xf numFmtId="176" fontId="56" fillId="42" borderId="10" xfId="0" applyNumberFormat="1" applyFont="1" applyFill="1" applyBorder="1" applyAlignment="1" applyProtection="1">
      <alignment horizontal="left" vertical="center" wrapText="1"/>
      <protection/>
    </xf>
    <xf numFmtId="176" fontId="5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44" borderId="10" xfId="0" applyFont="1" applyFill="1" applyBorder="1" applyAlignment="1">
      <alignment horizontal="left" vertical="center" wrapText="1"/>
    </xf>
    <xf numFmtId="0" fontId="5" fillId="44" borderId="10" xfId="0" applyFont="1" applyFill="1" applyBorder="1" applyAlignment="1">
      <alignment horizontal="center" vertical="center" wrapText="1"/>
    </xf>
    <xf numFmtId="177" fontId="5" fillId="4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1" fontId="10" fillId="34" borderId="0" xfId="41" applyNumberFormat="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8" fillId="34" borderId="0" xfId="4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34" borderId="10" xfId="41" applyFont="1" applyFill="1" applyBorder="1" applyAlignment="1">
      <alignment horizontal="center" vertical="center" wrapText="1"/>
      <protection/>
    </xf>
    <xf numFmtId="1" fontId="15" fillId="34" borderId="10" xfId="41" applyNumberFormat="1" applyFont="1" applyFill="1" applyBorder="1" applyAlignment="1">
      <alignment horizontal="center" vertical="center" wrapText="1"/>
      <protection/>
    </xf>
    <xf numFmtId="0" fontId="12" fillId="34" borderId="10" xfId="41" applyFont="1" applyFill="1" applyBorder="1" applyAlignment="1">
      <alignment horizontal="left" vertical="center" wrapText="1"/>
      <protection/>
    </xf>
    <xf numFmtId="1" fontId="19" fillId="34" borderId="14" xfId="41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12" fillId="34" borderId="10" xfId="41" applyFont="1" applyFill="1" applyBorder="1" applyAlignment="1">
      <alignment horizontal="center" vertical="center" wrapText="1"/>
      <protection/>
    </xf>
    <xf numFmtId="1" fontId="63" fillId="34" borderId="10" xfId="41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1" fontId="60" fillId="34" borderId="10" xfId="41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62" fillId="0" borderId="15" xfId="41" applyFont="1" applyFill="1" applyBorder="1" applyAlignment="1">
      <alignment horizontal="center" vertical="center" wrapText="1"/>
      <protection/>
    </xf>
    <xf numFmtId="0" fontId="56" fillId="34" borderId="15" xfId="41" applyFont="1" applyFill="1" applyBorder="1" applyAlignment="1">
      <alignment horizontal="left" vertical="center" wrapText="1"/>
      <protection/>
    </xf>
    <xf numFmtId="1" fontId="56" fillId="34" borderId="15" xfId="41" applyNumberFormat="1" applyFont="1" applyFill="1" applyBorder="1" applyAlignment="1">
      <alignment horizontal="center" vertical="center" wrapText="1"/>
      <protection/>
    </xf>
    <xf numFmtId="0" fontId="56" fillId="34" borderId="15" xfId="4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0" fillId="34" borderId="0" xfId="4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63" fillId="34" borderId="0" xfId="41" applyNumberFormat="1" applyFont="1" applyFill="1" applyBorder="1" applyAlignment="1">
      <alignment horizontal="center" vertical="center" wrapText="1"/>
      <protection/>
    </xf>
    <xf numFmtId="1" fontId="10" fillId="34" borderId="14" xfId="41" applyNumberFormat="1" applyFont="1" applyFill="1" applyBorder="1" applyAlignment="1">
      <alignment horizontal="center" vertical="center" wrapText="1"/>
      <protection/>
    </xf>
    <xf numFmtId="1" fontId="23" fillId="34" borderId="10" xfId="41" applyNumberFormat="1" applyFont="1" applyFill="1" applyBorder="1" applyAlignment="1">
      <alignment horizontal="center" vertical="center" wrapText="1"/>
      <protection/>
    </xf>
    <xf numFmtId="1" fontId="23" fillId="34" borderId="0" xfId="41" applyNumberFormat="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8" fillId="34" borderId="0" xfId="41" applyFont="1" applyFill="1" applyBorder="1" applyAlignment="1">
      <alignment horizontal="center" vertical="center" wrapText="1"/>
      <protection/>
    </xf>
    <xf numFmtId="1" fontId="63" fillId="34" borderId="10" xfId="4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/>
    </xf>
    <xf numFmtId="0" fontId="10" fillId="34" borderId="10" xfId="41" applyFont="1" applyFill="1" applyBorder="1" applyAlignment="1">
      <alignment horizontal="center" vertical="center" wrapText="1"/>
      <protection/>
    </xf>
    <xf numFmtId="0" fontId="10" fillId="34" borderId="16" xfId="41" applyFont="1" applyFill="1" applyBorder="1" applyAlignment="1">
      <alignment horizontal="center" vertical="center" wrapText="1"/>
      <protection/>
    </xf>
    <xf numFmtId="0" fontId="10" fillId="34" borderId="12" xfId="41" applyFont="1" applyFill="1" applyBorder="1" applyAlignment="1">
      <alignment horizontal="center" vertical="center" wrapText="1"/>
      <protection/>
    </xf>
    <xf numFmtId="0" fontId="10" fillId="34" borderId="11" xfId="41" applyFont="1" applyFill="1" applyBorder="1" applyAlignment="1">
      <alignment horizontal="center" vertical="center" wrapText="1"/>
      <protection/>
    </xf>
    <xf numFmtId="0" fontId="10" fillId="34" borderId="17" xfId="41" applyFont="1" applyFill="1" applyBorder="1" applyAlignment="1">
      <alignment horizontal="center" vertical="center" wrapText="1"/>
      <protection/>
    </xf>
    <xf numFmtId="0" fontId="8" fillId="34" borderId="18" xfId="41" applyFont="1" applyFill="1" applyBorder="1" applyAlignment="1">
      <alignment horizontal="center" vertical="center" wrapText="1"/>
      <protection/>
    </xf>
    <xf numFmtId="1" fontId="10" fillId="34" borderId="10" xfId="41" applyNumberFormat="1" applyFont="1" applyFill="1" applyBorder="1" applyAlignment="1">
      <alignment horizontal="center" vertical="center" wrapText="1"/>
      <protection/>
    </xf>
    <xf numFmtId="0" fontId="8" fillId="34" borderId="10" xfId="41" applyFont="1" applyFill="1" applyBorder="1" applyAlignment="1">
      <alignment horizontal="center" vertical="center" wrapText="1"/>
      <protection/>
    </xf>
    <xf numFmtId="1" fontId="63" fillId="34" borderId="11" xfId="41" applyNumberFormat="1" applyFont="1" applyFill="1" applyBorder="1" applyAlignment="1">
      <alignment horizontal="center" vertical="center" wrapText="1"/>
      <protection/>
    </xf>
    <xf numFmtId="1" fontId="63" fillId="34" borderId="14" xfId="41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34" borderId="11" xfId="41" applyFont="1" applyFill="1" applyBorder="1" applyAlignment="1">
      <alignment horizontal="center" vertical="center" wrapText="1"/>
      <protection/>
    </xf>
    <xf numFmtId="0" fontId="15" fillId="34" borderId="14" xfId="41" applyFont="1" applyFill="1" applyBorder="1" applyAlignment="1">
      <alignment horizontal="center" vertical="center" wrapText="1"/>
      <protection/>
    </xf>
    <xf numFmtId="1" fontId="10" fillId="34" borderId="11" xfId="41" applyNumberFormat="1" applyFont="1" applyFill="1" applyBorder="1" applyAlignment="1">
      <alignment horizontal="center" vertical="center" wrapText="1"/>
      <protection/>
    </xf>
    <xf numFmtId="1" fontId="10" fillId="34" borderId="14" xfId="41" applyNumberFormat="1" applyFont="1" applyFill="1" applyBorder="1" applyAlignment="1">
      <alignment horizontal="center" vertical="center" wrapText="1"/>
      <protection/>
    </xf>
    <xf numFmtId="0" fontId="8" fillId="34" borderId="0" xfId="41" applyFont="1" applyFill="1" applyBorder="1" applyAlignment="1">
      <alignment horizontal="center" vertical="center" wrapText="1"/>
      <protection/>
    </xf>
    <xf numFmtId="1" fontId="22" fillId="34" borderId="11" xfId="41" applyNumberFormat="1" applyFont="1" applyFill="1" applyBorder="1" applyAlignment="1">
      <alignment horizontal="center" vertical="center" wrapText="1"/>
      <protection/>
    </xf>
    <xf numFmtId="1" fontId="22" fillId="34" borderId="14" xfId="41" applyNumberFormat="1" applyFont="1" applyFill="1" applyBorder="1" applyAlignment="1">
      <alignment horizontal="center" vertical="center" wrapText="1"/>
      <protection/>
    </xf>
    <xf numFmtId="1" fontId="11" fillId="34" borderId="11" xfId="41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常规_2015县重点 (6)" xfId="43"/>
    <cellStyle name="常规_7龙岩在建项目核对表格" xfId="44"/>
    <cellStyle name="常规_Sheet1" xfId="45"/>
    <cellStyle name="常规_Sheet1_1" xfId="46"/>
    <cellStyle name="常规_Sheet1_15" xfId="47"/>
    <cellStyle name="常规_Sheet2 (5)_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5 2" xfId="65"/>
    <cellStyle name="强调文字颜色 6" xfId="66"/>
    <cellStyle name="适中" xfId="67"/>
    <cellStyle name="输出" xfId="68"/>
    <cellStyle name="输入" xfId="69"/>
    <cellStyle name="样式 1" xfId="70"/>
    <cellStyle name="注释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304</xdr:row>
      <xdr:rowOff>0</xdr:rowOff>
    </xdr:from>
    <xdr:ext cx="76200" cy="161925"/>
    <xdr:sp fLocksText="0">
      <xdr:nvSpPr>
        <xdr:cNvPr id="1" name="Text Box 5"/>
        <xdr:cNvSpPr txBox="1">
          <a:spLocks noChangeArrowheads="1"/>
        </xdr:cNvSpPr>
      </xdr:nvSpPr>
      <xdr:spPr>
        <a:xfrm>
          <a:off x="3333750" y="79876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304</xdr:row>
      <xdr:rowOff>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3333750" y="798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304</xdr:row>
      <xdr:rowOff>0</xdr:rowOff>
    </xdr:from>
    <xdr:ext cx="76200" cy="171450"/>
    <xdr:sp fLocksText="0">
      <xdr:nvSpPr>
        <xdr:cNvPr id="3" name="Text Box 7"/>
        <xdr:cNvSpPr txBox="1">
          <a:spLocks noChangeArrowheads="1"/>
        </xdr:cNvSpPr>
      </xdr:nvSpPr>
      <xdr:spPr>
        <a:xfrm>
          <a:off x="3333750" y="7987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109</xdr:row>
      <xdr:rowOff>0</xdr:rowOff>
    </xdr:from>
    <xdr:ext cx="76200" cy="3219450"/>
    <xdr:sp fLocksText="0">
      <xdr:nvSpPr>
        <xdr:cNvPr id="1" name="Text Box 5"/>
        <xdr:cNvSpPr txBox="1">
          <a:spLocks noChangeArrowheads="1"/>
        </xdr:cNvSpPr>
      </xdr:nvSpPr>
      <xdr:spPr>
        <a:xfrm>
          <a:off x="3333750" y="27555825"/>
          <a:ext cx="762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3257550"/>
    <xdr:sp fLocksText="0">
      <xdr:nvSpPr>
        <xdr:cNvPr id="2" name="Text Box 12"/>
        <xdr:cNvSpPr txBox="1">
          <a:spLocks noChangeArrowheads="1"/>
        </xdr:cNvSpPr>
      </xdr:nvSpPr>
      <xdr:spPr>
        <a:xfrm>
          <a:off x="3333750" y="27555825"/>
          <a:ext cx="762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3228975"/>
    <xdr:sp fLocksText="0">
      <xdr:nvSpPr>
        <xdr:cNvPr id="3" name="Text Box 7"/>
        <xdr:cNvSpPr txBox="1">
          <a:spLocks noChangeArrowheads="1"/>
        </xdr:cNvSpPr>
      </xdr:nvSpPr>
      <xdr:spPr>
        <a:xfrm>
          <a:off x="3333750" y="27555825"/>
          <a:ext cx="762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3705225"/>
    <xdr:sp fLocksText="0">
      <xdr:nvSpPr>
        <xdr:cNvPr id="4" name="Text Box 5"/>
        <xdr:cNvSpPr txBox="1">
          <a:spLocks noChangeArrowheads="1"/>
        </xdr:cNvSpPr>
      </xdr:nvSpPr>
      <xdr:spPr>
        <a:xfrm>
          <a:off x="3333750" y="37461825"/>
          <a:ext cx="7620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3752850"/>
    <xdr:sp fLocksText="0">
      <xdr:nvSpPr>
        <xdr:cNvPr id="5" name="Text Box 12"/>
        <xdr:cNvSpPr txBox="1">
          <a:spLocks noChangeArrowheads="1"/>
        </xdr:cNvSpPr>
      </xdr:nvSpPr>
      <xdr:spPr>
        <a:xfrm>
          <a:off x="3333750" y="37461825"/>
          <a:ext cx="76200" cy="375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3714750"/>
    <xdr:sp fLocksText="0">
      <xdr:nvSpPr>
        <xdr:cNvPr id="6" name="Text Box 7"/>
        <xdr:cNvSpPr txBox="1">
          <a:spLocks noChangeArrowheads="1"/>
        </xdr:cNvSpPr>
      </xdr:nvSpPr>
      <xdr:spPr>
        <a:xfrm>
          <a:off x="3333750" y="37461825"/>
          <a:ext cx="76200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76200" cy="4210050"/>
    <xdr:sp fLocksText="0">
      <xdr:nvSpPr>
        <xdr:cNvPr id="7" name="Text Box 5"/>
        <xdr:cNvSpPr txBox="1">
          <a:spLocks noChangeArrowheads="1"/>
        </xdr:cNvSpPr>
      </xdr:nvSpPr>
      <xdr:spPr>
        <a:xfrm>
          <a:off x="3333750" y="49634775"/>
          <a:ext cx="762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76200" cy="4210050"/>
    <xdr:sp fLocksText="0">
      <xdr:nvSpPr>
        <xdr:cNvPr id="8" name="Text Box 12"/>
        <xdr:cNvSpPr txBox="1">
          <a:spLocks noChangeArrowheads="1"/>
        </xdr:cNvSpPr>
      </xdr:nvSpPr>
      <xdr:spPr>
        <a:xfrm>
          <a:off x="3333750" y="49634775"/>
          <a:ext cx="762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76200" cy="4210050"/>
    <xdr:sp fLocksText="0">
      <xdr:nvSpPr>
        <xdr:cNvPr id="9" name="Text Box 7"/>
        <xdr:cNvSpPr txBox="1">
          <a:spLocks noChangeArrowheads="1"/>
        </xdr:cNvSpPr>
      </xdr:nvSpPr>
      <xdr:spPr>
        <a:xfrm>
          <a:off x="3333750" y="49634775"/>
          <a:ext cx="762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76200" cy="7429500"/>
    <xdr:sp fLocksText="0">
      <xdr:nvSpPr>
        <xdr:cNvPr id="10" name="Text Box 5"/>
        <xdr:cNvSpPr txBox="1">
          <a:spLocks noChangeArrowheads="1"/>
        </xdr:cNvSpPr>
      </xdr:nvSpPr>
      <xdr:spPr>
        <a:xfrm>
          <a:off x="3333750" y="58321575"/>
          <a:ext cx="76200" cy="742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76200" cy="7677150"/>
    <xdr:sp fLocksText="0">
      <xdr:nvSpPr>
        <xdr:cNvPr id="11" name="Text Box 5"/>
        <xdr:cNvSpPr txBox="1">
          <a:spLocks noChangeArrowheads="1"/>
        </xdr:cNvSpPr>
      </xdr:nvSpPr>
      <xdr:spPr>
        <a:xfrm>
          <a:off x="3333750" y="69713475"/>
          <a:ext cx="76200" cy="767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76200" cy="7715250"/>
    <xdr:sp fLocksText="0">
      <xdr:nvSpPr>
        <xdr:cNvPr id="12" name="Text Box 12"/>
        <xdr:cNvSpPr txBox="1">
          <a:spLocks noChangeArrowheads="1"/>
        </xdr:cNvSpPr>
      </xdr:nvSpPr>
      <xdr:spPr>
        <a:xfrm>
          <a:off x="3333750" y="69713475"/>
          <a:ext cx="76200" cy="771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76200" cy="7686675"/>
    <xdr:sp fLocksText="0">
      <xdr:nvSpPr>
        <xdr:cNvPr id="13" name="Text Box 7"/>
        <xdr:cNvSpPr txBox="1">
          <a:spLocks noChangeArrowheads="1"/>
        </xdr:cNvSpPr>
      </xdr:nvSpPr>
      <xdr:spPr>
        <a:xfrm>
          <a:off x="3333750" y="69713475"/>
          <a:ext cx="76200" cy="768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336</xdr:row>
      <xdr:rowOff>0</xdr:rowOff>
    </xdr:from>
    <xdr:ext cx="76200" cy="247650"/>
    <xdr:sp fLocksText="0">
      <xdr:nvSpPr>
        <xdr:cNvPr id="14" name="Text Box 5"/>
        <xdr:cNvSpPr txBox="1">
          <a:spLocks noChangeArrowheads="1"/>
        </xdr:cNvSpPr>
      </xdr:nvSpPr>
      <xdr:spPr>
        <a:xfrm>
          <a:off x="3333750" y="86058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76200" cy="495300"/>
    <xdr:sp fLocksText="0">
      <xdr:nvSpPr>
        <xdr:cNvPr id="15" name="Text Box 5"/>
        <xdr:cNvSpPr txBox="1">
          <a:spLocks noChangeArrowheads="1"/>
        </xdr:cNvSpPr>
      </xdr:nvSpPr>
      <xdr:spPr>
        <a:xfrm>
          <a:off x="3333750" y="952214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76200" cy="533400"/>
    <xdr:sp fLocksText="0">
      <xdr:nvSpPr>
        <xdr:cNvPr id="16" name="Text Box 12"/>
        <xdr:cNvSpPr txBox="1">
          <a:spLocks noChangeArrowheads="1"/>
        </xdr:cNvSpPr>
      </xdr:nvSpPr>
      <xdr:spPr>
        <a:xfrm>
          <a:off x="3333750" y="95221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76200" cy="504825"/>
    <xdr:sp fLocksText="0">
      <xdr:nvSpPr>
        <xdr:cNvPr id="17" name="Text Box 7"/>
        <xdr:cNvSpPr txBox="1">
          <a:spLocks noChangeArrowheads="1"/>
        </xdr:cNvSpPr>
      </xdr:nvSpPr>
      <xdr:spPr>
        <a:xfrm>
          <a:off x="3333750" y="95221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109</xdr:row>
      <xdr:rowOff>0</xdr:rowOff>
    </xdr:from>
    <xdr:ext cx="76200" cy="3219450"/>
    <xdr:sp fLocksText="0">
      <xdr:nvSpPr>
        <xdr:cNvPr id="18" name="Text Box 5"/>
        <xdr:cNvSpPr txBox="1">
          <a:spLocks noChangeArrowheads="1"/>
        </xdr:cNvSpPr>
      </xdr:nvSpPr>
      <xdr:spPr>
        <a:xfrm>
          <a:off x="9763125" y="27555825"/>
          <a:ext cx="762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109</xdr:row>
      <xdr:rowOff>0</xdr:rowOff>
    </xdr:from>
    <xdr:ext cx="76200" cy="3257550"/>
    <xdr:sp fLocksText="0">
      <xdr:nvSpPr>
        <xdr:cNvPr id="19" name="Text Box 12"/>
        <xdr:cNvSpPr txBox="1">
          <a:spLocks noChangeArrowheads="1"/>
        </xdr:cNvSpPr>
      </xdr:nvSpPr>
      <xdr:spPr>
        <a:xfrm>
          <a:off x="9763125" y="27555825"/>
          <a:ext cx="762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109</xdr:row>
      <xdr:rowOff>0</xdr:rowOff>
    </xdr:from>
    <xdr:ext cx="76200" cy="3228975"/>
    <xdr:sp fLocksText="0">
      <xdr:nvSpPr>
        <xdr:cNvPr id="20" name="Text Box 7"/>
        <xdr:cNvSpPr txBox="1">
          <a:spLocks noChangeArrowheads="1"/>
        </xdr:cNvSpPr>
      </xdr:nvSpPr>
      <xdr:spPr>
        <a:xfrm>
          <a:off x="9763125" y="27555825"/>
          <a:ext cx="762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76200" cy="3705225"/>
    <xdr:sp fLocksText="0">
      <xdr:nvSpPr>
        <xdr:cNvPr id="21" name="Text Box 5"/>
        <xdr:cNvSpPr txBox="1">
          <a:spLocks noChangeArrowheads="1"/>
        </xdr:cNvSpPr>
      </xdr:nvSpPr>
      <xdr:spPr>
        <a:xfrm>
          <a:off x="9763125" y="37461825"/>
          <a:ext cx="7620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76200" cy="3752850"/>
    <xdr:sp fLocksText="0">
      <xdr:nvSpPr>
        <xdr:cNvPr id="22" name="Text Box 12"/>
        <xdr:cNvSpPr txBox="1">
          <a:spLocks noChangeArrowheads="1"/>
        </xdr:cNvSpPr>
      </xdr:nvSpPr>
      <xdr:spPr>
        <a:xfrm>
          <a:off x="9763125" y="37461825"/>
          <a:ext cx="76200" cy="375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76200" cy="3714750"/>
    <xdr:sp fLocksText="0">
      <xdr:nvSpPr>
        <xdr:cNvPr id="23" name="Text Box 7"/>
        <xdr:cNvSpPr txBox="1">
          <a:spLocks noChangeArrowheads="1"/>
        </xdr:cNvSpPr>
      </xdr:nvSpPr>
      <xdr:spPr>
        <a:xfrm>
          <a:off x="9763125" y="37461825"/>
          <a:ext cx="76200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192</xdr:row>
      <xdr:rowOff>0</xdr:rowOff>
    </xdr:from>
    <xdr:ext cx="76200" cy="4210050"/>
    <xdr:sp fLocksText="0">
      <xdr:nvSpPr>
        <xdr:cNvPr id="24" name="Text Box 5"/>
        <xdr:cNvSpPr txBox="1">
          <a:spLocks noChangeArrowheads="1"/>
        </xdr:cNvSpPr>
      </xdr:nvSpPr>
      <xdr:spPr>
        <a:xfrm>
          <a:off x="9763125" y="49634775"/>
          <a:ext cx="762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192</xdr:row>
      <xdr:rowOff>0</xdr:rowOff>
    </xdr:from>
    <xdr:ext cx="76200" cy="4210050"/>
    <xdr:sp fLocksText="0">
      <xdr:nvSpPr>
        <xdr:cNvPr id="25" name="Text Box 12"/>
        <xdr:cNvSpPr txBox="1">
          <a:spLocks noChangeArrowheads="1"/>
        </xdr:cNvSpPr>
      </xdr:nvSpPr>
      <xdr:spPr>
        <a:xfrm>
          <a:off x="9763125" y="49634775"/>
          <a:ext cx="762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192</xdr:row>
      <xdr:rowOff>0</xdr:rowOff>
    </xdr:from>
    <xdr:ext cx="76200" cy="4210050"/>
    <xdr:sp fLocksText="0">
      <xdr:nvSpPr>
        <xdr:cNvPr id="26" name="Text Box 7"/>
        <xdr:cNvSpPr txBox="1">
          <a:spLocks noChangeArrowheads="1"/>
        </xdr:cNvSpPr>
      </xdr:nvSpPr>
      <xdr:spPr>
        <a:xfrm>
          <a:off x="9763125" y="49634775"/>
          <a:ext cx="762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224</xdr:row>
      <xdr:rowOff>0</xdr:rowOff>
    </xdr:from>
    <xdr:ext cx="76200" cy="7429500"/>
    <xdr:sp fLocksText="0">
      <xdr:nvSpPr>
        <xdr:cNvPr id="27" name="Text Box 5"/>
        <xdr:cNvSpPr txBox="1">
          <a:spLocks noChangeArrowheads="1"/>
        </xdr:cNvSpPr>
      </xdr:nvSpPr>
      <xdr:spPr>
        <a:xfrm>
          <a:off x="9763125" y="58321575"/>
          <a:ext cx="76200" cy="742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76200" cy="7677150"/>
    <xdr:sp fLocksText="0">
      <xdr:nvSpPr>
        <xdr:cNvPr id="28" name="Text Box 5"/>
        <xdr:cNvSpPr txBox="1">
          <a:spLocks noChangeArrowheads="1"/>
        </xdr:cNvSpPr>
      </xdr:nvSpPr>
      <xdr:spPr>
        <a:xfrm>
          <a:off x="9763125" y="69713475"/>
          <a:ext cx="76200" cy="767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76200" cy="7715250"/>
    <xdr:sp fLocksText="0">
      <xdr:nvSpPr>
        <xdr:cNvPr id="29" name="Text Box 12"/>
        <xdr:cNvSpPr txBox="1">
          <a:spLocks noChangeArrowheads="1"/>
        </xdr:cNvSpPr>
      </xdr:nvSpPr>
      <xdr:spPr>
        <a:xfrm>
          <a:off x="9763125" y="69713475"/>
          <a:ext cx="76200" cy="771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76200" cy="7686675"/>
    <xdr:sp fLocksText="0">
      <xdr:nvSpPr>
        <xdr:cNvPr id="30" name="Text Box 7"/>
        <xdr:cNvSpPr txBox="1">
          <a:spLocks noChangeArrowheads="1"/>
        </xdr:cNvSpPr>
      </xdr:nvSpPr>
      <xdr:spPr>
        <a:xfrm>
          <a:off x="9763125" y="69713475"/>
          <a:ext cx="76200" cy="768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76200" cy="247650"/>
    <xdr:sp fLocksText="0">
      <xdr:nvSpPr>
        <xdr:cNvPr id="31" name="Text Box 5"/>
        <xdr:cNvSpPr txBox="1">
          <a:spLocks noChangeArrowheads="1"/>
        </xdr:cNvSpPr>
      </xdr:nvSpPr>
      <xdr:spPr>
        <a:xfrm>
          <a:off x="9763125" y="86058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76200" cy="495300"/>
    <xdr:sp fLocksText="0">
      <xdr:nvSpPr>
        <xdr:cNvPr id="32" name="Text Box 5"/>
        <xdr:cNvSpPr txBox="1">
          <a:spLocks noChangeArrowheads="1"/>
        </xdr:cNvSpPr>
      </xdr:nvSpPr>
      <xdr:spPr>
        <a:xfrm>
          <a:off x="9763125" y="952214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76200" cy="533400"/>
    <xdr:sp fLocksText="0">
      <xdr:nvSpPr>
        <xdr:cNvPr id="33" name="Text Box 12"/>
        <xdr:cNvSpPr txBox="1">
          <a:spLocks noChangeArrowheads="1"/>
        </xdr:cNvSpPr>
      </xdr:nvSpPr>
      <xdr:spPr>
        <a:xfrm>
          <a:off x="9763125" y="95221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76200" cy="504825"/>
    <xdr:sp fLocksText="0">
      <xdr:nvSpPr>
        <xdr:cNvPr id="34" name="Text Box 7"/>
        <xdr:cNvSpPr txBox="1">
          <a:spLocks noChangeArrowheads="1"/>
        </xdr:cNvSpPr>
      </xdr:nvSpPr>
      <xdr:spPr>
        <a:xfrm>
          <a:off x="9763125" y="95221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125</xdr:row>
      <xdr:rowOff>0</xdr:rowOff>
    </xdr:from>
    <xdr:ext cx="76200" cy="2457450"/>
    <xdr:sp fLocksText="0">
      <xdr:nvSpPr>
        <xdr:cNvPr id="1" name="Text Box 5"/>
        <xdr:cNvSpPr txBox="1">
          <a:spLocks noChangeArrowheads="1"/>
        </xdr:cNvSpPr>
      </xdr:nvSpPr>
      <xdr:spPr>
        <a:xfrm>
          <a:off x="3333750" y="24593550"/>
          <a:ext cx="762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76200" cy="2495550"/>
    <xdr:sp fLocksText="0">
      <xdr:nvSpPr>
        <xdr:cNvPr id="2" name="Text Box 12"/>
        <xdr:cNvSpPr txBox="1">
          <a:spLocks noChangeArrowheads="1"/>
        </xdr:cNvSpPr>
      </xdr:nvSpPr>
      <xdr:spPr>
        <a:xfrm>
          <a:off x="3333750" y="24593550"/>
          <a:ext cx="7620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76200" cy="2466975"/>
    <xdr:sp fLocksText="0">
      <xdr:nvSpPr>
        <xdr:cNvPr id="3" name="Text Box 7"/>
        <xdr:cNvSpPr txBox="1">
          <a:spLocks noChangeArrowheads="1"/>
        </xdr:cNvSpPr>
      </xdr:nvSpPr>
      <xdr:spPr>
        <a:xfrm>
          <a:off x="3333750" y="24593550"/>
          <a:ext cx="7620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76200" cy="2200275"/>
    <xdr:sp fLocksText="0">
      <xdr:nvSpPr>
        <xdr:cNvPr id="4" name="Text Box 5"/>
        <xdr:cNvSpPr txBox="1">
          <a:spLocks noChangeArrowheads="1"/>
        </xdr:cNvSpPr>
      </xdr:nvSpPr>
      <xdr:spPr>
        <a:xfrm>
          <a:off x="3333750" y="33985200"/>
          <a:ext cx="762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76200" cy="2219325"/>
    <xdr:sp fLocksText="0">
      <xdr:nvSpPr>
        <xdr:cNvPr id="5" name="Text Box 12"/>
        <xdr:cNvSpPr txBox="1">
          <a:spLocks noChangeArrowheads="1"/>
        </xdr:cNvSpPr>
      </xdr:nvSpPr>
      <xdr:spPr>
        <a:xfrm>
          <a:off x="3333750" y="33985200"/>
          <a:ext cx="762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76200" cy="2200275"/>
    <xdr:sp fLocksText="0">
      <xdr:nvSpPr>
        <xdr:cNvPr id="6" name="Text Box 7"/>
        <xdr:cNvSpPr txBox="1">
          <a:spLocks noChangeArrowheads="1"/>
        </xdr:cNvSpPr>
      </xdr:nvSpPr>
      <xdr:spPr>
        <a:xfrm>
          <a:off x="3333750" y="33985200"/>
          <a:ext cx="762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76200" cy="2924175"/>
    <xdr:sp fLocksText="0">
      <xdr:nvSpPr>
        <xdr:cNvPr id="7" name="Text Box 5"/>
        <xdr:cNvSpPr txBox="1">
          <a:spLocks noChangeArrowheads="1"/>
        </xdr:cNvSpPr>
      </xdr:nvSpPr>
      <xdr:spPr>
        <a:xfrm>
          <a:off x="3333750" y="44653200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76200" cy="2924175"/>
    <xdr:sp fLocksText="0">
      <xdr:nvSpPr>
        <xdr:cNvPr id="8" name="Text Box 12"/>
        <xdr:cNvSpPr txBox="1">
          <a:spLocks noChangeArrowheads="1"/>
        </xdr:cNvSpPr>
      </xdr:nvSpPr>
      <xdr:spPr>
        <a:xfrm>
          <a:off x="3333750" y="44653200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76200" cy="2924175"/>
    <xdr:sp fLocksText="0">
      <xdr:nvSpPr>
        <xdr:cNvPr id="9" name="Text Box 7"/>
        <xdr:cNvSpPr txBox="1">
          <a:spLocks noChangeArrowheads="1"/>
        </xdr:cNvSpPr>
      </xdr:nvSpPr>
      <xdr:spPr>
        <a:xfrm>
          <a:off x="3333750" y="44653200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76200" cy="5648325"/>
    <xdr:sp fLocksText="0">
      <xdr:nvSpPr>
        <xdr:cNvPr id="10" name="Text Box 5"/>
        <xdr:cNvSpPr txBox="1">
          <a:spLocks noChangeArrowheads="1"/>
        </xdr:cNvSpPr>
      </xdr:nvSpPr>
      <xdr:spPr>
        <a:xfrm>
          <a:off x="3333750" y="53359050"/>
          <a:ext cx="762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321</xdr:row>
      <xdr:rowOff>0</xdr:rowOff>
    </xdr:from>
    <xdr:ext cx="76200" cy="5857875"/>
    <xdr:sp fLocksText="0">
      <xdr:nvSpPr>
        <xdr:cNvPr id="11" name="Text Box 5"/>
        <xdr:cNvSpPr txBox="1">
          <a:spLocks noChangeArrowheads="1"/>
        </xdr:cNvSpPr>
      </xdr:nvSpPr>
      <xdr:spPr>
        <a:xfrm>
          <a:off x="3333750" y="63712725"/>
          <a:ext cx="76200" cy="585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321</xdr:row>
      <xdr:rowOff>0</xdr:rowOff>
    </xdr:from>
    <xdr:ext cx="76200" cy="5905500"/>
    <xdr:sp fLocksText="0">
      <xdr:nvSpPr>
        <xdr:cNvPr id="12" name="Text Box 12"/>
        <xdr:cNvSpPr txBox="1">
          <a:spLocks noChangeArrowheads="1"/>
        </xdr:cNvSpPr>
      </xdr:nvSpPr>
      <xdr:spPr>
        <a:xfrm>
          <a:off x="3333750" y="63712725"/>
          <a:ext cx="76200" cy="590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321</xdr:row>
      <xdr:rowOff>0</xdr:rowOff>
    </xdr:from>
    <xdr:ext cx="76200" cy="5867400"/>
    <xdr:sp fLocksText="0">
      <xdr:nvSpPr>
        <xdr:cNvPr id="13" name="Text Box 7"/>
        <xdr:cNvSpPr txBox="1">
          <a:spLocks noChangeArrowheads="1"/>
        </xdr:cNvSpPr>
      </xdr:nvSpPr>
      <xdr:spPr>
        <a:xfrm>
          <a:off x="3333750" y="63712725"/>
          <a:ext cx="76200" cy="586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400</xdr:row>
      <xdr:rowOff>0</xdr:rowOff>
    </xdr:from>
    <xdr:ext cx="76200" cy="190500"/>
    <xdr:sp fLocksText="0">
      <xdr:nvSpPr>
        <xdr:cNvPr id="14" name="Text Box 5"/>
        <xdr:cNvSpPr txBox="1">
          <a:spLocks noChangeArrowheads="1"/>
        </xdr:cNvSpPr>
      </xdr:nvSpPr>
      <xdr:spPr>
        <a:xfrm>
          <a:off x="3333750" y="7883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451</xdr:row>
      <xdr:rowOff>0</xdr:rowOff>
    </xdr:from>
    <xdr:ext cx="76200" cy="361950"/>
    <xdr:sp fLocksText="0">
      <xdr:nvSpPr>
        <xdr:cNvPr id="15" name="Text Box 5"/>
        <xdr:cNvSpPr txBox="1">
          <a:spLocks noChangeArrowheads="1"/>
        </xdr:cNvSpPr>
      </xdr:nvSpPr>
      <xdr:spPr>
        <a:xfrm>
          <a:off x="3333750" y="8991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451</xdr:row>
      <xdr:rowOff>0</xdr:rowOff>
    </xdr:from>
    <xdr:ext cx="76200" cy="400050"/>
    <xdr:sp fLocksText="0">
      <xdr:nvSpPr>
        <xdr:cNvPr id="16" name="Text Box 12"/>
        <xdr:cNvSpPr txBox="1">
          <a:spLocks noChangeArrowheads="1"/>
        </xdr:cNvSpPr>
      </xdr:nvSpPr>
      <xdr:spPr>
        <a:xfrm>
          <a:off x="3333750" y="89916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451</xdr:row>
      <xdr:rowOff>0</xdr:rowOff>
    </xdr:from>
    <xdr:ext cx="76200" cy="371475"/>
    <xdr:sp fLocksText="0">
      <xdr:nvSpPr>
        <xdr:cNvPr id="17" name="Text Box 7"/>
        <xdr:cNvSpPr txBox="1">
          <a:spLocks noChangeArrowheads="1"/>
        </xdr:cNvSpPr>
      </xdr:nvSpPr>
      <xdr:spPr>
        <a:xfrm>
          <a:off x="3333750" y="89916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119</xdr:row>
      <xdr:rowOff>0</xdr:rowOff>
    </xdr:from>
    <xdr:ext cx="76200" cy="2457450"/>
    <xdr:sp fLocksText="0">
      <xdr:nvSpPr>
        <xdr:cNvPr id="18" name="Text Box 5"/>
        <xdr:cNvSpPr txBox="1">
          <a:spLocks noChangeArrowheads="1"/>
        </xdr:cNvSpPr>
      </xdr:nvSpPr>
      <xdr:spPr>
        <a:xfrm>
          <a:off x="7019925" y="23441025"/>
          <a:ext cx="762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119</xdr:row>
      <xdr:rowOff>0</xdr:rowOff>
    </xdr:from>
    <xdr:ext cx="76200" cy="2495550"/>
    <xdr:sp fLocksText="0">
      <xdr:nvSpPr>
        <xdr:cNvPr id="19" name="Text Box 12"/>
        <xdr:cNvSpPr txBox="1">
          <a:spLocks noChangeArrowheads="1"/>
        </xdr:cNvSpPr>
      </xdr:nvSpPr>
      <xdr:spPr>
        <a:xfrm>
          <a:off x="7019925" y="23441025"/>
          <a:ext cx="7620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119</xdr:row>
      <xdr:rowOff>0</xdr:rowOff>
    </xdr:from>
    <xdr:ext cx="76200" cy="2466975"/>
    <xdr:sp fLocksText="0">
      <xdr:nvSpPr>
        <xdr:cNvPr id="20" name="Text Box 7"/>
        <xdr:cNvSpPr txBox="1">
          <a:spLocks noChangeArrowheads="1"/>
        </xdr:cNvSpPr>
      </xdr:nvSpPr>
      <xdr:spPr>
        <a:xfrm>
          <a:off x="7019925" y="23441025"/>
          <a:ext cx="7620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6200" cy="2266950"/>
    <xdr:sp fLocksText="0">
      <xdr:nvSpPr>
        <xdr:cNvPr id="21" name="Text Box 5"/>
        <xdr:cNvSpPr txBox="1">
          <a:spLocks noChangeArrowheads="1"/>
        </xdr:cNvSpPr>
      </xdr:nvSpPr>
      <xdr:spPr>
        <a:xfrm>
          <a:off x="7019925" y="31108650"/>
          <a:ext cx="762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6200" cy="2286000"/>
    <xdr:sp fLocksText="0">
      <xdr:nvSpPr>
        <xdr:cNvPr id="22" name="Text Box 12"/>
        <xdr:cNvSpPr txBox="1">
          <a:spLocks noChangeArrowheads="1"/>
        </xdr:cNvSpPr>
      </xdr:nvSpPr>
      <xdr:spPr>
        <a:xfrm>
          <a:off x="7019925" y="31108650"/>
          <a:ext cx="762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6200" cy="2266950"/>
    <xdr:sp fLocksText="0">
      <xdr:nvSpPr>
        <xdr:cNvPr id="23" name="Text Box 7"/>
        <xdr:cNvSpPr txBox="1">
          <a:spLocks noChangeArrowheads="1"/>
        </xdr:cNvSpPr>
      </xdr:nvSpPr>
      <xdr:spPr>
        <a:xfrm>
          <a:off x="7019925" y="31108650"/>
          <a:ext cx="762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202</xdr:row>
      <xdr:rowOff>0</xdr:rowOff>
    </xdr:from>
    <xdr:ext cx="76200" cy="2924175"/>
    <xdr:sp fLocksText="0">
      <xdr:nvSpPr>
        <xdr:cNvPr id="24" name="Text Box 5"/>
        <xdr:cNvSpPr txBox="1">
          <a:spLocks noChangeArrowheads="1"/>
        </xdr:cNvSpPr>
      </xdr:nvSpPr>
      <xdr:spPr>
        <a:xfrm>
          <a:off x="7019925" y="40024050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202</xdr:row>
      <xdr:rowOff>0</xdr:rowOff>
    </xdr:from>
    <xdr:ext cx="76200" cy="2924175"/>
    <xdr:sp fLocksText="0">
      <xdr:nvSpPr>
        <xdr:cNvPr id="25" name="Text Box 12"/>
        <xdr:cNvSpPr txBox="1">
          <a:spLocks noChangeArrowheads="1"/>
        </xdr:cNvSpPr>
      </xdr:nvSpPr>
      <xdr:spPr>
        <a:xfrm>
          <a:off x="7019925" y="40024050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202</xdr:row>
      <xdr:rowOff>0</xdr:rowOff>
    </xdr:from>
    <xdr:ext cx="76200" cy="2924175"/>
    <xdr:sp fLocksText="0">
      <xdr:nvSpPr>
        <xdr:cNvPr id="26" name="Text Box 7"/>
        <xdr:cNvSpPr txBox="1">
          <a:spLocks noChangeArrowheads="1"/>
        </xdr:cNvSpPr>
      </xdr:nvSpPr>
      <xdr:spPr>
        <a:xfrm>
          <a:off x="7019925" y="40024050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5562600"/>
    <xdr:sp fLocksText="0">
      <xdr:nvSpPr>
        <xdr:cNvPr id="27" name="Text Box 5"/>
        <xdr:cNvSpPr txBox="1">
          <a:spLocks noChangeArrowheads="1"/>
        </xdr:cNvSpPr>
      </xdr:nvSpPr>
      <xdr:spPr>
        <a:xfrm>
          <a:off x="7019925" y="4649152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280</xdr:row>
      <xdr:rowOff>0</xdr:rowOff>
    </xdr:from>
    <xdr:ext cx="76200" cy="5791200"/>
    <xdr:sp fLocksText="0">
      <xdr:nvSpPr>
        <xdr:cNvPr id="28" name="Text Box 5"/>
        <xdr:cNvSpPr txBox="1">
          <a:spLocks noChangeArrowheads="1"/>
        </xdr:cNvSpPr>
      </xdr:nvSpPr>
      <xdr:spPr>
        <a:xfrm>
          <a:off x="7019925" y="55845075"/>
          <a:ext cx="76200" cy="579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280</xdr:row>
      <xdr:rowOff>0</xdr:rowOff>
    </xdr:from>
    <xdr:ext cx="76200" cy="5838825"/>
    <xdr:sp fLocksText="0">
      <xdr:nvSpPr>
        <xdr:cNvPr id="29" name="Text Box 12"/>
        <xdr:cNvSpPr txBox="1">
          <a:spLocks noChangeArrowheads="1"/>
        </xdr:cNvSpPr>
      </xdr:nvSpPr>
      <xdr:spPr>
        <a:xfrm>
          <a:off x="7019925" y="55845075"/>
          <a:ext cx="76200" cy="583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280</xdr:row>
      <xdr:rowOff>0</xdr:rowOff>
    </xdr:from>
    <xdr:ext cx="76200" cy="5800725"/>
    <xdr:sp fLocksText="0">
      <xdr:nvSpPr>
        <xdr:cNvPr id="30" name="Text Box 7"/>
        <xdr:cNvSpPr txBox="1">
          <a:spLocks noChangeArrowheads="1"/>
        </xdr:cNvSpPr>
      </xdr:nvSpPr>
      <xdr:spPr>
        <a:xfrm>
          <a:off x="7019925" y="55845075"/>
          <a:ext cx="76200" cy="580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346</xdr:row>
      <xdr:rowOff>0</xdr:rowOff>
    </xdr:from>
    <xdr:ext cx="76200" cy="190500"/>
    <xdr:sp fLocksText="0">
      <xdr:nvSpPr>
        <xdr:cNvPr id="31" name="Text Box 5"/>
        <xdr:cNvSpPr txBox="1">
          <a:spLocks noChangeArrowheads="1"/>
        </xdr:cNvSpPr>
      </xdr:nvSpPr>
      <xdr:spPr>
        <a:xfrm>
          <a:off x="7019925" y="6849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383</xdr:row>
      <xdr:rowOff>0</xdr:rowOff>
    </xdr:from>
    <xdr:ext cx="76200" cy="381000"/>
    <xdr:sp fLocksText="0">
      <xdr:nvSpPr>
        <xdr:cNvPr id="32" name="Text Box 5"/>
        <xdr:cNvSpPr txBox="1">
          <a:spLocks noChangeArrowheads="1"/>
        </xdr:cNvSpPr>
      </xdr:nvSpPr>
      <xdr:spPr>
        <a:xfrm>
          <a:off x="7019925" y="75580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383</xdr:row>
      <xdr:rowOff>0</xdr:rowOff>
    </xdr:from>
    <xdr:ext cx="76200" cy="419100"/>
    <xdr:sp fLocksText="0">
      <xdr:nvSpPr>
        <xdr:cNvPr id="33" name="Text Box 12"/>
        <xdr:cNvSpPr txBox="1">
          <a:spLocks noChangeArrowheads="1"/>
        </xdr:cNvSpPr>
      </xdr:nvSpPr>
      <xdr:spPr>
        <a:xfrm>
          <a:off x="7019925" y="75580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383</xdr:row>
      <xdr:rowOff>0</xdr:rowOff>
    </xdr:from>
    <xdr:ext cx="76200" cy="390525"/>
    <xdr:sp fLocksText="0">
      <xdr:nvSpPr>
        <xdr:cNvPr id="34" name="Text Box 7"/>
        <xdr:cNvSpPr txBox="1">
          <a:spLocks noChangeArrowheads="1"/>
        </xdr:cNvSpPr>
      </xdr:nvSpPr>
      <xdr:spPr>
        <a:xfrm>
          <a:off x="7019925" y="75580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129</xdr:row>
      <xdr:rowOff>0</xdr:rowOff>
    </xdr:from>
    <xdr:ext cx="76200" cy="2381250"/>
    <xdr:sp fLocksText="0">
      <xdr:nvSpPr>
        <xdr:cNvPr id="1" name="Text Box 5"/>
        <xdr:cNvSpPr txBox="1">
          <a:spLocks noChangeArrowheads="1"/>
        </xdr:cNvSpPr>
      </xdr:nvSpPr>
      <xdr:spPr>
        <a:xfrm>
          <a:off x="3333750" y="25041225"/>
          <a:ext cx="7620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76200" cy="2419350"/>
    <xdr:sp fLocksText="0">
      <xdr:nvSpPr>
        <xdr:cNvPr id="2" name="Text Box 12"/>
        <xdr:cNvSpPr txBox="1">
          <a:spLocks noChangeArrowheads="1"/>
        </xdr:cNvSpPr>
      </xdr:nvSpPr>
      <xdr:spPr>
        <a:xfrm>
          <a:off x="3333750" y="2504122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76200" cy="2390775"/>
    <xdr:sp fLocksText="0">
      <xdr:nvSpPr>
        <xdr:cNvPr id="3" name="Text Box 7"/>
        <xdr:cNvSpPr txBox="1">
          <a:spLocks noChangeArrowheads="1"/>
        </xdr:cNvSpPr>
      </xdr:nvSpPr>
      <xdr:spPr>
        <a:xfrm>
          <a:off x="3333750" y="25041225"/>
          <a:ext cx="762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1885950"/>
    <xdr:sp fLocksText="0">
      <xdr:nvSpPr>
        <xdr:cNvPr id="4" name="Text Box 5"/>
        <xdr:cNvSpPr txBox="1">
          <a:spLocks noChangeArrowheads="1"/>
        </xdr:cNvSpPr>
      </xdr:nvSpPr>
      <xdr:spPr>
        <a:xfrm>
          <a:off x="3333750" y="33099375"/>
          <a:ext cx="762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1914525"/>
    <xdr:sp fLocksText="0">
      <xdr:nvSpPr>
        <xdr:cNvPr id="5" name="Text Box 12"/>
        <xdr:cNvSpPr txBox="1">
          <a:spLocks noChangeArrowheads="1"/>
        </xdr:cNvSpPr>
      </xdr:nvSpPr>
      <xdr:spPr>
        <a:xfrm>
          <a:off x="3333750" y="33099375"/>
          <a:ext cx="762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1885950"/>
    <xdr:sp fLocksText="0">
      <xdr:nvSpPr>
        <xdr:cNvPr id="6" name="Text Box 7"/>
        <xdr:cNvSpPr txBox="1">
          <a:spLocks noChangeArrowheads="1"/>
        </xdr:cNvSpPr>
      </xdr:nvSpPr>
      <xdr:spPr>
        <a:xfrm>
          <a:off x="3333750" y="33099375"/>
          <a:ext cx="762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222</xdr:row>
      <xdr:rowOff>0</xdr:rowOff>
    </xdr:from>
    <xdr:ext cx="76200" cy="2752725"/>
    <xdr:sp fLocksText="0">
      <xdr:nvSpPr>
        <xdr:cNvPr id="7" name="Text Box 5"/>
        <xdr:cNvSpPr txBox="1">
          <a:spLocks noChangeArrowheads="1"/>
        </xdr:cNvSpPr>
      </xdr:nvSpPr>
      <xdr:spPr>
        <a:xfrm>
          <a:off x="3333750" y="43443525"/>
          <a:ext cx="76200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222</xdr:row>
      <xdr:rowOff>0</xdr:rowOff>
    </xdr:from>
    <xdr:ext cx="76200" cy="2752725"/>
    <xdr:sp fLocksText="0">
      <xdr:nvSpPr>
        <xdr:cNvPr id="8" name="Text Box 12"/>
        <xdr:cNvSpPr txBox="1">
          <a:spLocks noChangeArrowheads="1"/>
        </xdr:cNvSpPr>
      </xdr:nvSpPr>
      <xdr:spPr>
        <a:xfrm>
          <a:off x="3333750" y="43443525"/>
          <a:ext cx="76200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222</xdr:row>
      <xdr:rowOff>0</xdr:rowOff>
    </xdr:from>
    <xdr:ext cx="76200" cy="2752725"/>
    <xdr:sp fLocksText="0">
      <xdr:nvSpPr>
        <xdr:cNvPr id="9" name="Text Box 7"/>
        <xdr:cNvSpPr txBox="1">
          <a:spLocks noChangeArrowheads="1"/>
        </xdr:cNvSpPr>
      </xdr:nvSpPr>
      <xdr:spPr>
        <a:xfrm>
          <a:off x="3333750" y="43443525"/>
          <a:ext cx="76200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76200" cy="5572125"/>
    <xdr:sp fLocksText="0">
      <xdr:nvSpPr>
        <xdr:cNvPr id="10" name="Text Box 5"/>
        <xdr:cNvSpPr txBox="1">
          <a:spLocks noChangeArrowheads="1"/>
        </xdr:cNvSpPr>
      </xdr:nvSpPr>
      <xdr:spPr>
        <a:xfrm>
          <a:off x="3333750" y="51711225"/>
          <a:ext cx="76200" cy="557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323</xdr:row>
      <xdr:rowOff>0</xdr:rowOff>
    </xdr:from>
    <xdr:ext cx="76200" cy="5800725"/>
    <xdr:sp fLocksText="0">
      <xdr:nvSpPr>
        <xdr:cNvPr id="11" name="Text Box 5"/>
        <xdr:cNvSpPr txBox="1">
          <a:spLocks noChangeArrowheads="1"/>
        </xdr:cNvSpPr>
      </xdr:nvSpPr>
      <xdr:spPr>
        <a:xfrm>
          <a:off x="3333750" y="63017400"/>
          <a:ext cx="76200" cy="580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323</xdr:row>
      <xdr:rowOff>0</xdr:rowOff>
    </xdr:from>
    <xdr:ext cx="76200" cy="5838825"/>
    <xdr:sp fLocksText="0">
      <xdr:nvSpPr>
        <xdr:cNvPr id="12" name="Text Box 12"/>
        <xdr:cNvSpPr txBox="1">
          <a:spLocks noChangeArrowheads="1"/>
        </xdr:cNvSpPr>
      </xdr:nvSpPr>
      <xdr:spPr>
        <a:xfrm>
          <a:off x="3333750" y="63017400"/>
          <a:ext cx="76200" cy="583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323</xdr:row>
      <xdr:rowOff>0</xdr:rowOff>
    </xdr:from>
    <xdr:ext cx="76200" cy="5810250"/>
    <xdr:sp fLocksText="0">
      <xdr:nvSpPr>
        <xdr:cNvPr id="13" name="Text Box 7"/>
        <xdr:cNvSpPr txBox="1">
          <a:spLocks noChangeArrowheads="1"/>
        </xdr:cNvSpPr>
      </xdr:nvSpPr>
      <xdr:spPr>
        <a:xfrm>
          <a:off x="3333750" y="63017400"/>
          <a:ext cx="76200" cy="581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406</xdr:row>
      <xdr:rowOff>0</xdr:rowOff>
    </xdr:from>
    <xdr:ext cx="76200" cy="190500"/>
    <xdr:sp fLocksText="0">
      <xdr:nvSpPr>
        <xdr:cNvPr id="14" name="Text Box 5"/>
        <xdr:cNvSpPr txBox="1">
          <a:spLocks noChangeArrowheads="1"/>
        </xdr:cNvSpPr>
      </xdr:nvSpPr>
      <xdr:spPr>
        <a:xfrm>
          <a:off x="3333750" y="789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463</xdr:row>
      <xdr:rowOff>0</xdr:rowOff>
    </xdr:from>
    <xdr:ext cx="76200" cy="323850"/>
    <xdr:sp fLocksText="0">
      <xdr:nvSpPr>
        <xdr:cNvPr id="15" name="Text Box 5"/>
        <xdr:cNvSpPr txBox="1">
          <a:spLocks noChangeArrowheads="1"/>
        </xdr:cNvSpPr>
      </xdr:nvSpPr>
      <xdr:spPr>
        <a:xfrm>
          <a:off x="3333750" y="90592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463</xdr:row>
      <xdr:rowOff>0</xdr:rowOff>
    </xdr:from>
    <xdr:ext cx="76200" cy="371475"/>
    <xdr:sp fLocksText="0">
      <xdr:nvSpPr>
        <xdr:cNvPr id="16" name="Text Box 12"/>
        <xdr:cNvSpPr txBox="1">
          <a:spLocks noChangeArrowheads="1"/>
        </xdr:cNvSpPr>
      </xdr:nvSpPr>
      <xdr:spPr>
        <a:xfrm>
          <a:off x="3333750" y="90592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463</xdr:row>
      <xdr:rowOff>0</xdr:rowOff>
    </xdr:from>
    <xdr:ext cx="76200" cy="333375"/>
    <xdr:sp fLocksText="0">
      <xdr:nvSpPr>
        <xdr:cNvPr id="17" name="Text Box 7"/>
        <xdr:cNvSpPr txBox="1">
          <a:spLocks noChangeArrowheads="1"/>
        </xdr:cNvSpPr>
      </xdr:nvSpPr>
      <xdr:spPr>
        <a:xfrm>
          <a:off x="3333750" y="90592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110</xdr:row>
      <xdr:rowOff>0</xdr:rowOff>
    </xdr:from>
    <xdr:ext cx="76200" cy="2352675"/>
    <xdr:sp fLocksText="0">
      <xdr:nvSpPr>
        <xdr:cNvPr id="1" name="Text Box 5"/>
        <xdr:cNvSpPr txBox="1">
          <a:spLocks noChangeArrowheads="1"/>
        </xdr:cNvSpPr>
      </xdr:nvSpPr>
      <xdr:spPr>
        <a:xfrm>
          <a:off x="3333750" y="212502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390775"/>
    <xdr:sp fLocksText="0">
      <xdr:nvSpPr>
        <xdr:cNvPr id="2" name="Text Box 12"/>
        <xdr:cNvSpPr txBox="1">
          <a:spLocks noChangeArrowheads="1"/>
        </xdr:cNvSpPr>
      </xdr:nvSpPr>
      <xdr:spPr>
        <a:xfrm>
          <a:off x="3333750" y="21250275"/>
          <a:ext cx="762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362200"/>
    <xdr:sp fLocksText="0">
      <xdr:nvSpPr>
        <xdr:cNvPr id="3" name="Text Box 7"/>
        <xdr:cNvSpPr txBox="1">
          <a:spLocks noChangeArrowheads="1"/>
        </xdr:cNvSpPr>
      </xdr:nvSpPr>
      <xdr:spPr>
        <a:xfrm>
          <a:off x="3333750" y="21250275"/>
          <a:ext cx="7620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76200" cy="1590675"/>
    <xdr:sp fLocksText="0">
      <xdr:nvSpPr>
        <xdr:cNvPr id="4" name="Text Box 5"/>
        <xdr:cNvSpPr txBox="1">
          <a:spLocks noChangeArrowheads="1"/>
        </xdr:cNvSpPr>
      </xdr:nvSpPr>
      <xdr:spPr>
        <a:xfrm>
          <a:off x="3333750" y="28108275"/>
          <a:ext cx="7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76200" cy="1619250"/>
    <xdr:sp fLocksText="0">
      <xdr:nvSpPr>
        <xdr:cNvPr id="5" name="Text Box 12"/>
        <xdr:cNvSpPr txBox="1">
          <a:spLocks noChangeArrowheads="1"/>
        </xdr:cNvSpPr>
      </xdr:nvSpPr>
      <xdr:spPr>
        <a:xfrm>
          <a:off x="3333750" y="2810827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76200" cy="1590675"/>
    <xdr:sp fLocksText="0">
      <xdr:nvSpPr>
        <xdr:cNvPr id="6" name="Text Box 7"/>
        <xdr:cNvSpPr txBox="1">
          <a:spLocks noChangeArrowheads="1"/>
        </xdr:cNvSpPr>
      </xdr:nvSpPr>
      <xdr:spPr>
        <a:xfrm>
          <a:off x="3333750" y="28108275"/>
          <a:ext cx="7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76200" cy="2590800"/>
    <xdr:sp fLocksText="0">
      <xdr:nvSpPr>
        <xdr:cNvPr id="7" name="Text Box 5"/>
        <xdr:cNvSpPr txBox="1">
          <a:spLocks noChangeArrowheads="1"/>
        </xdr:cNvSpPr>
      </xdr:nvSpPr>
      <xdr:spPr>
        <a:xfrm>
          <a:off x="3333750" y="372522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76200" cy="2590800"/>
    <xdr:sp fLocksText="0">
      <xdr:nvSpPr>
        <xdr:cNvPr id="8" name="Text Box 12"/>
        <xdr:cNvSpPr txBox="1">
          <a:spLocks noChangeArrowheads="1"/>
        </xdr:cNvSpPr>
      </xdr:nvSpPr>
      <xdr:spPr>
        <a:xfrm>
          <a:off x="3333750" y="372522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76200" cy="2590800"/>
    <xdr:sp fLocksText="0">
      <xdr:nvSpPr>
        <xdr:cNvPr id="9" name="Text Box 7"/>
        <xdr:cNvSpPr txBox="1">
          <a:spLocks noChangeArrowheads="1"/>
        </xdr:cNvSpPr>
      </xdr:nvSpPr>
      <xdr:spPr>
        <a:xfrm>
          <a:off x="3333750" y="372522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76200" cy="5553075"/>
    <xdr:sp fLocksText="0">
      <xdr:nvSpPr>
        <xdr:cNvPr id="10" name="Text Box 5"/>
        <xdr:cNvSpPr txBox="1">
          <a:spLocks noChangeArrowheads="1"/>
        </xdr:cNvSpPr>
      </xdr:nvSpPr>
      <xdr:spPr>
        <a:xfrm>
          <a:off x="3333750" y="44719875"/>
          <a:ext cx="762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76200" cy="5781675"/>
    <xdr:sp fLocksText="0">
      <xdr:nvSpPr>
        <xdr:cNvPr id="11" name="Text Box 5"/>
        <xdr:cNvSpPr txBox="1">
          <a:spLocks noChangeArrowheads="1"/>
        </xdr:cNvSpPr>
      </xdr:nvSpPr>
      <xdr:spPr>
        <a:xfrm>
          <a:off x="3333750" y="54625875"/>
          <a:ext cx="7620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76200" cy="5819775"/>
    <xdr:sp fLocksText="0">
      <xdr:nvSpPr>
        <xdr:cNvPr id="12" name="Text Box 12"/>
        <xdr:cNvSpPr txBox="1">
          <a:spLocks noChangeArrowheads="1"/>
        </xdr:cNvSpPr>
      </xdr:nvSpPr>
      <xdr:spPr>
        <a:xfrm>
          <a:off x="3333750" y="54625875"/>
          <a:ext cx="76200" cy="581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76200" cy="5791200"/>
    <xdr:sp fLocksText="0">
      <xdr:nvSpPr>
        <xdr:cNvPr id="13" name="Text Box 7"/>
        <xdr:cNvSpPr txBox="1">
          <a:spLocks noChangeArrowheads="1"/>
        </xdr:cNvSpPr>
      </xdr:nvSpPr>
      <xdr:spPr>
        <a:xfrm>
          <a:off x="3333750" y="54625875"/>
          <a:ext cx="76200" cy="579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76200" cy="190500"/>
    <xdr:sp fLocksText="0">
      <xdr:nvSpPr>
        <xdr:cNvPr id="14" name="Text Box 5"/>
        <xdr:cNvSpPr txBox="1">
          <a:spLocks noChangeArrowheads="1"/>
        </xdr:cNvSpPr>
      </xdr:nvSpPr>
      <xdr:spPr>
        <a:xfrm>
          <a:off x="3333750" y="68913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408</xdr:row>
      <xdr:rowOff>0</xdr:rowOff>
    </xdr:from>
    <xdr:ext cx="76200" cy="314325"/>
    <xdr:sp fLocksText="0">
      <xdr:nvSpPr>
        <xdr:cNvPr id="15" name="Text Box 5"/>
        <xdr:cNvSpPr txBox="1">
          <a:spLocks noChangeArrowheads="1"/>
        </xdr:cNvSpPr>
      </xdr:nvSpPr>
      <xdr:spPr>
        <a:xfrm>
          <a:off x="3333750" y="791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408</xdr:row>
      <xdr:rowOff>0</xdr:rowOff>
    </xdr:from>
    <xdr:ext cx="76200" cy="361950"/>
    <xdr:sp fLocksText="0">
      <xdr:nvSpPr>
        <xdr:cNvPr id="16" name="Text Box 12"/>
        <xdr:cNvSpPr txBox="1">
          <a:spLocks noChangeArrowheads="1"/>
        </xdr:cNvSpPr>
      </xdr:nvSpPr>
      <xdr:spPr>
        <a:xfrm>
          <a:off x="3333750" y="791622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408</xdr:row>
      <xdr:rowOff>0</xdr:rowOff>
    </xdr:from>
    <xdr:ext cx="76200" cy="323850"/>
    <xdr:sp fLocksText="0">
      <xdr:nvSpPr>
        <xdr:cNvPr id="17" name="Text Box 7"/>
        <xdr:cNvSpPr txBox="1">
          <a:spLocks noChangeArrowheads="1"/>
        </xdr:cNvSpPr>
      </xdr:nvSpPr>
      <xdr:spPr>
        <a:xfrm>
          <a:off x="3333750" y="79162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129</xdr:row>
      <xdr:rowOff>0</xdr:rowOff>
    </xdr:from>
    <xdr:ext cx="76200" cy="2200275"/>
    <xdr:sp fLocksText="0">
      <xdr:nvSpPr>
        <xdr:cNvPr id="1" name="Text Box 5"/>
        <xdr:cNvSpPr txBox="1">
          <a:spLocks noChangeArrowheads="1"/>
        </xdr:cNvSpPr>
      </xdr:nvSpPr>
      <xdr:spPr>
        <a:xfrm>
          <a:off x="3333750" y="37395150"/>
          <a:ext cx="762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76200" cy="2238375"/>
    <xdr:sp fLocksText="0">
      <xdr:nvSpPr>
        <xdr:cNvPr id="2" name="Text Box 12"/>
        <xdr:cNvSpPr txBox="1">
          <a:spLocks noChangeArrowheads="1"/>
        </xdr:cNvSpPr>
      </xdr:nvSpPr>
      <xdr:spPr>
        <a:xfrm>
          <a:off x="3333750" y="37395150"/>
          <a:ext cx="762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76200" cy="2209800"/>
    <xdr:sp fLocksText="0">
      <xdr:nvSpPr>
        <xdr:cNvPr id="3" name="Text Box 7"/>
        <xdr:cNvSpPr txBox="1">
          <a:spLocks noChangeArrowheads="1"/>
        </xdr:cNvSpPr>
      </xdr:nvSpPr>
      <xdr:spPr>
        <a:xfrm>
          <a:off x="3333750" y="37395150"/>
          <a:ext cx="762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1495425"/>
    <xdr:sp fLocksText="0">
      <xdr:nvSpPr>
        <xdr:cNvPr id="4" name="Text Box 5"/>
        <xdr:cNvSpPr txBox="1">
          <a:spLocks noChangeArrowheads="1"/>
        </xdr:cNvSpPr>
      </xdr:nvSpPr>
      <xdr:spPr>
        <a:xfrm>
          <a:off x="3333750" y="49625250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1514475"/>
    <xdr:sp fLocksText="0">
      <xdr:nvSpPr>
        <xdr:cNvPr id="5" name="Text Box 12"/>
        <xdr:cNvSpPr txBox="1">
          <a:spLocks noChangeArrowheads="1"/>
        </xdr:cNvSpPr>
      </xdr:nvSpPr>
      <xdr:spPr>
        <a:xfrm>
          <a:off x="3333750" y="49625250"/>
          <a:ext cx="762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1495425"/>
    <xdr:sp fLocksText="0">
      <xdr:nvSpPr>
        <xdr:cNvPr id="6" name="Text Box 7"/>
        <xdr:cNvSpPr txBox="1">
          <a:spLocks noChangeArrowheads="1"/>
        </xdr:cNvSpPr>
      </xdr:nvSpPr>
      <xdr:spPr>
        <a:xfrm>
          <a:off x="3333750" y="49625250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76200" cy="2352675"/>
    <xdr:sp fLocksText="0">
      <xdr:nvSpPr>
        <xdr:cNvPr id="7" name="Text Box 5"/>
        <xdr:cNvSpPr txBox="1">
          <a:spLocks noChangeArrowheads="1"/>
        </xdr:cNvSpPr>
      </xdr:nvSpPr>
      <xdr:spPr>
        <a:xfrm>
          <a:off x="3333750" y="6523672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76200" cy="2352675"/>
    <xdr:sp fLocksText="0">
      <xdr:nvSpPr>
        <xdr:cNvPr id="8" name="Text Box 12"/>
        <xdr:cNvSpPr txBox="1">
          <a:spLocks noChangeArrowheads="1"/>
        </xdr:cNvSpPr>
      </xdr:nvSpPr>
      <xdr:spPr>
        <a:xfrm>
          <a:off x="3333750" y="6523672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76200" cy="2352675"/>
    <xdr:sp fLocksText="0">
      <xdr:nvSpPr>
        <xdr:cNvPr id="9" name="Text Box 7"/>
        <xdr:cNvSpPr txBox="1">
          <a:spLocks noChangeArrowheads="1"/>
        </xdr:cNvSpPr>
      </xdr:nvSpPr>
      <xdr:spPr>
        <a:xfrm>
          <a:off x="3333750" y="6523672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76200" cy="5000625"/>
    <xdr:sp fLocksText="0">
      <xdr:nvSpPr>
        <xdr:cNvPr id="10" name="Text Box 5"/>
        <xdr:cNvSpPr txBox="1">
          <a:spLocks noChangeArrowheads="1"/>
        </xdr:cNvSpPr>
      </xdr:nvSpPr>
      <xdr:spPr>
        <a:xfrm>
          <a:off x="3333750" y="77247750"/>
          <a:ext cx="76200" cy="500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325</xdr:row>
      <xdr:rowOff>0</xdr:rowOff>
    </xdr:from>
    <xdr:ext cx="76200" cy="5200650"/>
    <xdr:sp fLocksText="0">
      <xdr:nvSpPr>
        <xdr:cNvPr id="11" name="Text Box 5"/>
        <xdr:cNvSpPr txBox="1">
          <a:spLocks noChangeArrowheads="1"/>
        </xdr:cNvSpPr>
      </xdr:nvSpPr>
      <xdr:spPr>
        <a:xfrm>
          <a:off x="3333750" y="94707075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325</xdr:row>
      <xdr:rowOff>0</xdr:rowOff>
    </xdr:from>
    <xdr:ext cx="76200" cy="5238750"/>
    <xdr:sp fLocksText="0">
      <xdr:nvSpPr>
        <xdr:cNvPr id="12" name="Text Box 12"/>
        <xdr:cNvSpPr txBox="1">
          <a:spLocks noChangeArrowheads="1"/>
        </xdr:cNvSpPr>
      </xdr:nvSpPr>
      <xdr:spPr>
        <a:xfrm>
          <a:off x="3333750" y="94707075"/>
          <a:ext cx="76200" cy="523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325</xdr:row>
      <xdr:rowOff>0</xdr:rowOff>
    </xdr:from>
    <xdr:ext cx="76200" cy="5210175"/>
    <xdr:sp fLocksText="0">
      <xdr:nvSpPr>
        <xdr:cNvPr id="13" name="Text Box 7"/>
        <xdr:cNvSpPr txBox="1">
          <a:spLocks noChangeArrowheads="1"/>
        </xdr:cNvSpPr>
      </xdr:nvSpPr>
      <xdr:spPr>
        <a:xfrm>
          <a:off x="3333750" y="94707075"/>
          <a:ext cx="76200" cy="521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409</xdr:row>
      <xdr:rowOff>0</xdr:rowOff>
    </xdr:from>
    <xdr:ext cx="76200" cy="171450"/>
    <xdr:sp fLocksText="0">
      <xdr:nvSpPr>
        <xdr:cNvPr id="14" name="Text Box 5"/>
        <xdr:cNvSpPr txBox="1">
          <a:spLocks noChangeArrowheads="1"/>
        </xdr:cNvSpPr>
      </xdr:nvSpPr>
      <xdr:spPr>
        <a:xfrm>
          <a:off x="3333750" y="1190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469</xdr:row>
      <xdr:rowOff>0</xdr:rowOff>
    </xdr:from>
    <xdr:ext cx="76200" cy="285750"/>
    <xdr:sp fLocksText="0">
      <xdr:nvSpPr>
        <xdr:cNvPr id="15" name="Text Box 5"/>
        <xdr:cNvSpPr txBox="1">
          <a:spLocks noChangeArrowheads="1"/>
        </xdr:cNvSpPr>
      </xdr:nvSpPr>
      <xdr:spPr>
        <a:xfrm>
          <a:off x="3333750" y="136445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469</xdr:row>
      <xdr:rowOff>0</xdr:rowOff>
    </xdr:from>
    <xdr:ext cx="76200" cy="323850"/>
    <xdr:sp fLocksText="0">
      <xdr:nvSpPr>
        <xdr:cNvPr id="16" name="Text Box 12"/>
        <xdr:cNvSpPr txBox="1">
          <a:spLocks noChangeArrowheads="1"/>
        </xdr:cNvSpPr>
      </xdr:nvSpPr>
      <xdr:spPr>
        <a:xfrm>
          <a:off x="3333750" y="136445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</xdr:colOff>
      <xdr:row>468</xdr:row>
      <xdr:rowOff>161925</xdr:rowOff>
    </xdr:from>
    <xdr:ext cx="76200" cy="295275"/>
    <xdr:sp fLocksText="0">
      <xdr:nvSpPr>
        <xdr:cNvPr id="17" name="Text Box 7"/>
        <xdr:cNvSpPr txBox="1">
          <a:spLocks noChangeArrowheads="1"/>
        </xdr:cNvSpPr>
      </xdr:nvSpPr>
      <xdr:spPr>
        <a:xfrm>
          <a:off x="3362325" y="136321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148</xdr:row>
      <xdr:rowOff>0</xdr:rowOff>
    </xdr:from>
    <xdr:ext cx="76200" cy="495300"/>
    <xdr:sp fLocksText="0">
      <xdr:nvSpPr>
        <xdr:cNvPr id="1" name="Text Box 5"/>
        <xdr:cNvSpPr txBox="1">
          <a:spLocks noChangeArrowheads="1"/>
        </xdr:cNvSpPr>
      </xdr:nvSpPr>
      <xdr:spPr>
        <a:xfrm>
          <a:off x="2933700" y="477393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76200" cy="742950"/>
    <xdr:sp fLocksText="0">
      <xdr:nvSpPr>
        <xdr:cNvPr id="2" name="Text Box 12"/>
        <xdr:cNvSpPr txBox="1">
          <a:spLocks noChangeArrowheads="1"/>
        </xdr:cNvSpPr>
      </xdr:nvSpPr>
      <xdr:spPr>
        <a:xfrm>
          <a:off x="2933700" y="477393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76200" cy="742950"/>
    <xdr:sp fLocksText="0">
      <xdr:nvSpPr>
        <xdr:cNvPr id="3" name="Text Box 7"/>
        <xdr:cNvSpPr txBox="1">
          <a:spLocks noChangeArrowheads="1"/>
        </xdr:cNvSpPr>
      </xdr:nvSpPr>
      <xdr:spPr>
        <a:xfrm>
          <a:off x="2933700" y="477393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4019550"/>
    <xdr:sp fLocksText="0">
      <xdr:nvSpPr>
        <xdr:cNvPr id="4" name="Text Box 5"/>
        <xdr:cNvSpPr txBox="1">
          <a:spLocks noChangeArrowheads="1"/>
        </xdr:cNvSpPr>
      </xdr:nvSpPr>
      <xdr:spPr>
        <a:xfrm>
          <a:off x="2933700" y="48120300"/>
          <a:ext cx="76200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9210675"/>
    <xdr:sp fLocksText="0">
      <xdr:nvSpPr>
        <xdr:cNvPr id="5" name="Text Box 12"/>
        <xdr:cNvSpPr txBox="1">
          <a:spLocks noChangeArrowheads="1"/>
        </xdr:cNvSpPr>
      </xdr:nvSpPr>
      <xdr:spPr>
        <a:xfrm>
          <a:off x="2933700" y="48120300"/>
          <a:ext cx="76200" cy="921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9210675"/>
    <xdr:sp fLocksText="0">
      <xdr:nvSpPr>
        <xdr:cNvPr id="6" name="Text Box 7"/>
        <xdr:cNvSpPr txBox="1">
          <a:spLocks noChangeArrowheads="1"/>
        </xdr:cNvSpPr>
      </xdr:nvSpPr>
      <xdr:spPr>
        <a:xfrm>
          <a:off x="2933700" y="48120300"/>
          <a:ext cx="76200" cy="921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876300"/>
    <xdr:sp fLocksText="0">
      <xdr:nvSpPr>
        <xdr:cNvPr id="7" name="Text Box 5"/>
        <xdr:cNvSpPr txBox="1">
          <a:spLocks noChangeArrowheads="1"/>
        </xdr:cNvSpPr>
      </xdr:nvSpPr>
      <xdr:spPr>
        <a:xfrm>
          <a:off x="2933700" y="63912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876300"/>
    <xdr:sp fLocksText="0">
      <xdr:nvSpPr>
        <xdr:cNvPr id="8" name="Text Box 12"/>
        <xdr:cNvSpPr txBox="1">
          <a:spLocks noChangeArrowheads="1"/>
        </xdr:cNvSpPr>
      </xdr:nvSpPr>
      <xdr:spPr>
        <a:xfrm>
          <a:off x="2933700" y="63912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876300"/>
    <xdr:sp fLocksText="0">
      <xdr:nvSpPr>
        <xdr:cNvPr id="9" name="Text Box 7"/>
        <xdr:cNvSpPr txBox="1">
          <a:spLocks noChangeArrowheads="1"/>
        </xdr:cNvSpPr>
      </xdr:nvSpPr>
      <xdr:spPr>
        <a:xfrm>
          <a:off x="2933700" y="639127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76200" cy="2628900"/>
    <xdr:sp fLocksText="0">
      <xdr:nvSpPr>
        <xdr:cNvPr id="10" name="Text Box 5"/>
        <xdr:cNvSpPr txBox="1">
          <a:spLocks noChangeArrowheads="1"/>
        </xdr:cNvSpPr>
      </xdr:nvSpPr>
      <xdr:spPr>
        <a:xfrm>
          <a:off x="2933700" y="64198500"/>
          <a:ext cx="7620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76200" cy="2628900"/>
    <xdr:sp fLocksText="0">
      <xdr:nvSpPr>
        <xdr:cNvPr id="11" name="Text Box 12"/>
        <xdr:cNvSpPr txBox="1">
          <a:spLocks noChangeArrowheads="1"/>
        </xdr:cNvSpPr>
      </xdr:nvSpPr>
      <xdr:spPr>
        <a:xfrm>
          <a:off x="2933700" y="64198500"/>
          <a:ext cx="7620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201</xdr:row>
      <xdr:rowOff>0</xdr:rowOff>
    </xdr:from>
    <xdr:ext cx="76200" cy="2628900"/>
    <xdr:sp fLocksText="0">
      <xdr:nvSpPr>
        <xdr:cNvPr id="12" name="Text Box 7"/>
        <xdr:cNvSpPr txBox="1">
          <a:spLocks noChangeArrowheads="1"/>
        </xdr:cNvSpPr>
      </xdr:nvSpPr>
      <xdr:spPr>
        <a:xfrm>
          <a:off x="2933700" y="64198500"/>
          <a:ext cx="7620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6610350"/>
    <xdr:sp fLocksText="0">
      <xdr:nvSpPr>
        <xdr:cNvPr id="13" name="Text Box 5"/>
        <xdr:cNvSpPr txBox="1">
          <a:spLocks noChangeArrowheads="1"/>
        </xdr:cNvSpPr>
      </xdr:nvSpPr>
      <xdr:spPr>
        <a:xfrm>
          <a:off x="2933700" y="82467450"/>
          <a:ext cx="762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6610350"/>
    <xdr:sp fLocksText="0">
      <xdr:nvSpPr>
        <xdr:cNvPr id="14" name="Text Box 12"/>
        <xdr:cNvSpPr txBox="1">
          <a:spLocks noChangeArrowheads="1"/>
        </xdr:cNvSpPr>
      </xdr:nvSpPr>
      <xdr:spPr>
        <a:xfrm>
          <a:off x="2933700" y="82467450"/>
          <a:ext cx="762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6610350"/>
    <xdr:sp fLocksText="0">
      <xdr:nvSpPr>
        <xdr:cNvPr id="15" name="Text Box 7"/>
        <xdr:cNvSpPr txBox="1">
          <a:spLocks noChangeArrowheads="1"/>
        </xdr:cNvSpPr>
      </xdr:nvSpPr>
      <xdr:spPr>
        <a:xfrm>
          <a:off x="2933700" y="82467450"/>
          <a:ext cx="762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76200" cy="8315325"/>
    <xdr:sp fLocksText="0">
      <xdr:nvSpPr>
        <xdr:cNvPr id="16" name="Text Box 5"/>
        <xdr:cNvSpPr txBox="1">
          <a:spLocks noChangeArrowheads="1"/>
        </xdr:cNvSpPr>
      </xdr:nvSpPr>
      <xdr:spPr>
        <a:xfrm>
          <a:off x="2933700" y="8275320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76200" cy="8315325"/>
    <xdr:sp fLocksText="0">
      <xdr:nvSpPr>
        <xdr:cNvPr id="17" name="Text Box 12"/>
        <xdr:cNvSpPr txBox="1">
          <a:spLocks noChangeArrowheads="1"/>
        </xdr:cNvSpPr>
      </xdr:nvSpPr>
      <xdr:spPr>
        <a:xfrm>
          <a:off x="2933700" y="8275320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76200" cy="8315325"/>
    <xdr:sp fLocksText="0">
      <xdr:nvSpPr>
        <xdr:cNvPr id="18" name="Text Box 7"/>
        <xdr:cNvSpPr txBox="1">
          <a:spLocks noChangeArrowheads="1"/>
        </xdr:cNvSpPr>
      </xdr:nvSpPr>
      <xdr:spPr>
        <a:xfrm>
          <a:off x="2933700" y="8275320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308</xdr:row>
      <xdr:rowOff>0</xdr:rowOff>
    </xdr:from>
    <xdr:ext cx="76200" cy="11991975"/>
    <xdr:sp fLocksText="0">
      <xdr:nvSpPr>
        <xdr:cNvPr id="19" name="Text Box 5"/>
        <xdr:cNvSpPr txBox="1">
          <a:spLocks noChangeArrowheads="1"/>
        </xdr:cNvSpPr>
      </xdr:nvSpPr>
      <xdr:spPr>
        <a:xfrm>
          <a:off x="2933700" y="98012250"/>
          <a:ext cx="76200" cy="1199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76200" cy="15449550"/>
    <xdr:sp fLocksText="0">
      <xdr:nvSpPr>
        <xdr:cNvPr id="20" name="Text Box 5"/>
        <xdr:cNvSpPr txBox="1">
          <a:spLocks noChangeArrowheads="1"/>
        </xdr:cNvSpPr>
      </xdr:nvSpPr>
      <xdr:spPr>
        <a:xfrm>
          <a:off x="2933700" y="98298000"/>
          <a:ext cx="76200" cy="1544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76200" cy="12763500"/>
    <xdr:sp fLocksText="0">
      <xdr:nvSpPr>
        <xdr:cNvPr id="21" name="Text Box 5"/>
        <xdr:cNvSpPr txBox="1">
          <a:spLocks noChangeArrowheads="1"/>
        </xdr:cNvSpPr>
      </xdr:nvSpPr>
      <xdr:spPr>
        <a:xfrm>
          <a:off x="2933700" y="119595900"/>
          <a:ext cx="76200" cy="1276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76200" cy="12773025"/>
    <xdr:sp fLocksText="0">
      <xdr:nvSpPr>
        <xdr:cNvPr id="22" name="Text Box 12"/>
        <xdr:cNvSpPr txBox="1">
          <a:spLocks noChangeArrowheads="1"/>
        </xdr:cNvSpPr>
      </xdr:nvSpPr>
      <xdr:spPr>
        <a:xfrm>
          <a:off x="2933700" y="119595900"/>
          <a:ext cx="76200" cy="1277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76200" cy="12773025"/>
    <xdr:sp fLocksText="0">
      <xdr:nvSpPr>
        <xdr:cNvPr id="23" name="Text Box 7"/>
        <xdr:cNvSpPr txBox="1">
          <a:spLocks noChangeArrowheads="1"/>
        </xdr:cNvSpPr>
      </xdr:nvSpPr>
      <xdr:spPr>
        <a:xfrm>
          <a:off x="2933700" y="119595900"/>
          <a:ext cx="76200" cy="1277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376</xdr:row>
      <xdr:rowOff>0</xdr:rowOff>
    </xdr:from>
    <xdr:ext cx="76200" cy="15411450"/>
    <xdr:sp fLocksText="0">
      <xdr:nvSpPr>
        <xdr:cNvPr id="24" name="Text Box 5"/>
        <xdr:cNvSpPr txBox="1">
          <a:spLocks noChangeArrowheads="1"/>
        </xdr:cNvSpPr>
      </xdr:nvSpPr>
      <xdr:spPr>
        <a:xfrm>
          <a:off x="2933700" y="119881650"/>
          <a:ext cx="76200" cy="1541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376</xdr:row>
      <xdr:rowOff>0</xdr:rowOff>
    </xdr:from>
    <xdr:ext cx="76200" cy="15420975"/>
    <xdr:sp fLocksText="0">
      <xdr:nvSpPr>
        <xdr:cNvPr id="25" name="Text Box 12"/>
        <xdr:cNvSpPr txBox="1">
          <a:spLocks noChangeArrowheads="1"/>
        </xdr:cNvSpPr>
      </xdr:nvSpPr>
      <xdr:spPr>
        <a:xfrm>
          <a:off x="2933700" y="119881650"/>
          <a:ext cx="76200" cy="1542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376</xdr:row>
      <xdr:rowOff>0</xdr:rowOff>
    </xdr:from>
    <xdr:ext cx="76200" cy="15420975"/>
    <xdr:sp fLocksText="0">
      <xdr:nvSpPr>
        <xdr:cNvPr id="26" name="Text Box 7"/>
        <xdr:cNvSpPr txBox="1">
          <a:spLocks noChangeArrowheads="1"/>
        </xdr:cNvSpPr>
      </xdr:nvSpPr>
      <xdr:spPr>
        <a:xfrm>
          <a:off x="2933700" y="119881650"/>
          <a:ext cx="76200" cy="1542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479</xdr:row>
      <xdr:rowOff>0</xdr:rowOff>
    </xdr:from>
    <xdr:ext cx="76200" cy="495300"/>
    <xdr:sp fLocksText="0">
      <xdr:nvSpPr>
        <xdr:cNvPr id="27" name="Text Box 5"/>
        <xdr:cNvSpPr txBox="1">
          <a:spLocks noChangeArrowheads="1"/>
        </xdr:cNvSpPr>
      </xdr:nvSpPr>
      <xdr:spPr>
        <a:xfrm>
          <a:off x="2933700" y="151904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480</xdr:row>
      <xdr:rowOff>0</xdr:rowOff>
    </xdr:from>
    <xdr:ext cx="76200" cy="247650"/>
    <xdr:sp fLocksText="0">
      <xdr:nvSpPr>
        <xdr:cNvPr id="28" name="Text Box 5"/>
        <xdr:cNvSpPr txBox="1">
          <a:spLocks noChangeArrowheads="1"/>
        </xdr:cNvSpPr>
      </xdr:nvSpPr>
      <xdr:spPr>
        <a:xfrm>
          <a:off x="2933700" y="152190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545</xdr:row>
      <xdr:rowOff>0</xdr:rowOff>
    </xdr:from>
    <xdr:ext cx="76200" cy="581025"/>
    <xdr:sp fLocksText="0">
      <xdr:nvSpPr>
        <xdr:cNvPr id="29" name="Text Box 5"/>
        <xdr:cNvSpPr txBox="1">
          <a:spLocks noChangeArrowheads="1"/>
        </xdr:cNvSpPr>
      </xdr:nvSpPr>
      <xdr:spPr>
        <a:xfrm>
          <a:off x="2933700" y="1718976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545</xdr:row>
      <xdr:rowOff>0</xdr:rowOff>
    </xdr:from>
    <xdr:ext cx="76200" cy="581025"/>
    <xdr:sp fLocksText="0">
      <xdr:nvSpPr>
        <xdr:cNvPr id="30" name="Text Box 12"/>
        <xdr:cNvSpPr txBox="1">
          <a:spLocks noChangeArrowheads="1"/>
        </xdr:cNvSpPr>
      </xdr:nvSpPr>
      <xdr:spPr>
        <a:xfrm>
          <a:off x="2933700" y="1718976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</xdr:colOff>
      <xdr:row>544</xdr:row>
      <xdr:rowOff>161925</xdr:rowOff>
    </xdr:from>
    <xdr:ext cx="76200" cy="38100"/>
    <xdr:sp fLocksText="0">
      <xdr:nvSpPr>
        <xdr:cNvPr id="31" name="Text Box 7"/>
        <xdr:cNvSpPr txBox="1">
          <a:spLocks noChangeArrowheads="1"/>
        </xdr:cNvSpPr>
      </xdr:nvSpPr>
      <xdr:spPr>
        <a:xfrm>
          <a:off x="2962275" y="171773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546</xdr:row>
      <xdr:rowOff>0</xdr:rowOff>
    </xdr:from>
    <xdr:ext cx="76200" cy="1000125"/>
    <xdr:sp fLocksText="0">
      <xdr:nvSpPr>
        <xdr:cNvPr id="32" name="Text Box 5"/>
        <xdr:cNvSpPr txBox="1">
          <a:spLocks noChangeArrowheads="1"/>
        </xdr:cNvSpPr>
      </xdr:nvSpPr>
      <xdr:spPr>
        <a:xfrm>
          <a:off x="2933700" y="1722024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546</xdr:row>
      <xdr:rowOff>0</xdr:rowOff>
    </xdr:from>
    <xdr:ext cx="76200" cy="1000125"/>
    <xdr:sp fLocksText="0">
      <xdr:nvSpPr>
        <xdr:cNvPr id="33" name="Text Box 12"/>
        <xdr:cNvSpPr txBox="1">
          <a:spLocks noChangeArrowheads="1"/>
        </xdr:cNvSpPr>
      </xdr:nvSpPr>
      <xdr:spPr>
        <a:xfrm>
          <a:off x="2933700" y="1722024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</xdr:colOff>
      <xdr:row>545</xdr:row>
      <xdr:rowOff>161925</xdr:rowOff>
    </xdr:from>
    <xdr:ext cx="76200" cy="9525"/>
    <xdr:sp fLocksText="0">
      <xdr:nvSpPr>
        <xdr:cNvPr id="34" name="Text Box 7"/>
        <xdr:cNvSpPr txBox="1">
          <a:spLocks noChangeArrowheads="1"/>
        </xdr:cNvSpPr>
      </xdr:nvSpPr>
      <xdr:spPr>
        <a:xfrm>
          <a:off x="2962275" y="1720596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zoomScalePageLayoutView="0" workbookViewId="0" topLeftCell="A271">
      <selection activeCell="A272" sqref="A272:E272"/>
    </sheetView>
  </sheetViews>
  <sheetFormatPr defaultColWidth="9.140625" defaultRowHeight="19.5" customHeight="1"/>
  <cols>
    <col min="1" max="1" width="5.140625" style="2" customWidth="1"/>
    <col min="2" max="2" width="44.8515625" style="2" customWidth="1"/>
    <col min="3" max="3" width="12.57421875" style="2" customWidth="1"/>
    <col min="4" max="4" width="15.00390625" style="2" customWidth="1"/>
    <col min="5" max="5" width="9.421875" style="2" customWidth="1"/>
    <col min="8" max="8" width="5.140625" style="0" customWidth="1"/>
    <col min="9" max="9" width="44.8515625" style="0" customWidth="1"/>
    <col min="10" max="10" width="12.57421875" style="0" customWidth="1"/>
    <col min="11" max="11" width="15.00390625" style="0" customWidth="1"/>
    <col min="12" max="12" width="9.421875" style="0" customWidth="1"/>
  </cols>
  <sheetData>
    <row r="1" spans="1:12" ht="19.5" customHeight="1">
      <c r="A1" s="267" t="s">
        <v>437</v>
      </c>
      <c r="B1" s="267"/>
      <c r="C1" s="267"/>
      <c r="D1" s="267"/>
      <c r="E1" s="267"/>
      <c r="H1" s="267" t="s">
        <v>437</v>
      </c>
      <c r="I1" s="267"/>
      <c r="J1" s="267"/>
      <c r="K1" s="267"/>
      <c r="L1" s="267"/>
    </row>
    <row r="2" spans="1:12" ht="19.5" customHeight="1">
      <c r="A2" s="262" t="s">
        <v>0</v>
      </c>
      <c r="B2" s="263" t="s">
        <v>1</v>
      </c>
      <c r="C2" s="262" t="s">
        <v>2</v>
      </c>
      <c r="D2" s="262" t="s">
        <v>3</v>
      </c>
      <c r="E2" s="262"/>
      <c r="H2" s="262" t="s">
        <v>0</v>
      </c>
      <c r="I2" s="263" t="s">
        <v>1</v>
      </c>
      <c r="J2" s="262" t="s">
        <v>2</v>
      </c>
      <c r="K2" s="262" t="s">
        <v>3</v>
      </c>
      <c r="L2" s="262"/>
    </row>
    <row r="3" spans="1:12" ht="19.5" customHeight="1">
      <c r="A3" s="262"/>
      <c r="B3" s="264"/>
      <c r="C3" s="262"/>
      <c r="D3" s="3" t="s">
        <v>4</v>
      </c>
      <c r="E3" s="3" t="s">
        <v>5</v>
      </c>
      <c r="H3" s="262"/>
      <c r="I3" s="264"/>
      <c r="J3" s="262"/>
      <c r="K3" s="3" t="s">
        <v>4</v>
      </c>
      <c r="L3" s="3" t="s">
        <v>5</v>
      </c>
    </row>
    <row r="4" spans="1:12" ht="19.5" customHeight="1">
      <c r="A4" s="265" t="s">
        <v>6</v>
      </c>
      <c r="B4" s="266"/>
      <c r="C4" s="4">
        <f>C5+C128+C210+C272</f>
        <v>19236462.129999995</v>
      </c>
      <c r="D4" s="4">
        <f>D5+D128+D210+D272</f>
        <v>2065135.35</v>
      </c>
      <c r="E4" s="4"/>
      <c r="H4" s="265" t="s">
        <v>6</v>
      </c>
      <c r="I4" s="266"/>
      <c r="J4" s="4">
        <f>J5+J128+J210+J272</f>
        <v>2050456.6800000002</v>
      </c>
      <c r="K4" s="4">
        <f>K5+K128+K210+K272</f>
        <v>192590</v>
      </c>
      <c r="L4" s="4"/>
    </row>
    <row r="5" spans="1:12" ht="19.5" customHeight="1">
      <c r="A5" s="3" t="s">
        <v>7</v>
      </c>
      <c r="B5" s="5" t="s">
        <v>8</v>
      </c>
      <c r="C5" s="4">
        <f>SUM(C6:C127)</f>
        <v>9668365.489999998</v>
      </c>
      <c r="D5" s="4">
        <f>SUM(D6:D127)</f>
        <v>886999</v>
      </c>
      <c r="E5" s="4"/>
      <c r="H5" s="155" t="s">
        <v>591</v>
      </c>
      <c r="I5" s="156" t="s">
        <v>592</v>
      </c>
      <c r="J5" s="4">
        <f>SUM(J6:J127)</f>
        <v>2050456.6800000002</v>
      </c>
      <c r="K5" s="4">
        <f>SUM(K6:K127)</f>
        <v>192590</v>
      </c>
      <c r="L5" s="4"/>
    </row>
    <row r="6" spans="1:12" ht="19.5" customHeight="1">
      <c r="A6" s="9">
        <v>1</v>
      </c>
      <c r="B6" s="115" t="s">
        <v>9</v>
      </c>
      <c r="C6" s="141">
        <v>70000</v>
      </c>
      <c r="D6" s="141">
        <v>2000</v>
      </c>
      <c r="E6" s="9" t="s">
        <v>10</v>
      </c>
      <c r="H6" s="3" t="s">
        <v>7</v>
      </c>
      <c r="I6" s="5" t="s">
        <v>8</v>
      </c>
      <c r="J6" s="4">
        <f>SUM(J7:J128)</f>
        <v>1025228.3400000001</v>
      </c>
      <c r="K6" s="4">
        <f>SUM(K7:K128)</f>
        <v>96295</v>
      </c>
      <c r="L6" s="4"/>
    </row>
    <row r="7" spans="1:12" ht="19.5" customHeight="1">
      <c r="A7" s="9">
        <v>2</v>
      </c>
      <c r="B7" s="115" t="s">
        <v>452</v>
      </c>
      <c r="C7" s="141">
        <v>35000</v>
      </c>
      <c r="D7" s="141">
        <v>5000</v>
      </c>
      <c r="E7" s="9" t="s">
        <v>440</v>
      </c>
      <c r="H7" s="6">
        <v>1</v>
      </c>
      <c r="I7" s="7" t="s">
        <v>9</v>
      </c>
      <c r="J7" s="6">
        <v>70000</v>
      </c>
      <c r="K7" s="6">
        <v>2000</v>
      </c>
      <c r="L7" s="9" t="s">
        <v>10</v>
      </c>
    </row>
    <row r="8" spans="1:12" ht="19.5" customHeight="1">
      <c r="A8" s="9">
        <v>3</v>
      </c>
      <c r="B8" s="115" t="s">
        <v>453</v>
      </c>
      <c r="C8" s="141">
        <v>80546</v>
      </c>
      <c r="D8" s="141">
        <v>3000</v>
      </c>
      <c r="E8" s="9" t="s">
        <v>440</v>
      </c>
      <c r="H8" s="6">
        <v>2</v>
      </c>
      <c r="I8" s="11" t="s">
        <v>11</v>
      </c>
      <c r="J8" s="6">
        <v>35000</v>
      </c>
      <c r="K8" s="6">
        <v>5000</v>
      </c>
      <c r="L8" s="9" t="s">
        <v>440</v>
      </c>
    </row>
    <row r="9" spans="1:12" ht="19.5" customHeight="1">
      <c r="A9" s="9">
        <v>4</v>
      </c>
      <c r="B9" s="115" t="s">
        <v>454</v>
      </c>
      <c r="C9" s="141">
        <v>18900</v>
      </c>
      <c r="D9" s="141">
        <v>500</v>
      </c>
      <c r="E9" s="9" t="s">
        <v>440</v>
      </c>
      <c r="H9" s="6">
        <v>3</v>
      </c>
      <c r="I9" s="11" t="s">
        <v>12</v>
      </c>
      <c r="J9" s="6">
        <v>80546</v>
      </c>
      <c r="K9" s="6">
        <v>3000</v>
      </c>
      <c r="L9" s="9" t="s">
        <v>440</v>
      </c>
    </row>
    <row r="10" spans="1:12" ht="19.5" customHeight="1">
      <c r="A10" s="9">
        <v>5</v>
      </c>
      <c r="B10" s="115" t="s">
        <v>455</v>
      </c>
      <c r="C10" s="141">
        <v>51135</v>
      </c>
      <c r="D10" s="141">
        <v>200</v>
      </c>
      <c r="E10" s="9" t="s">
        <v>440</v>
      </c>
      <c r="H10" s="6">
        <v>4</v>
      </c>
      <c r="I10" s="12" t="s">
        <v>13</v>
      </c>
      <c r="J10" s="6">
        <v>18900</v>
      </c>
      <c r="K10" s="6">
        <v>500</v>
      </c>
      <c r="L10" s="9" t="s">
        <v>440</v>
      </c>
    </row>
    <row r="11" spans="1:12" ht="19.5" customHeight="1">
      <c r="A11" s="9">
        <v>6</v>
      </c>
      <c r="B11" s="115" t="s">
        <v>456</v>
      </c>
      <c r="C11" s="141">
        <v>43000</v>
      </c>
      <c r="D11" s="141">
        <v>3000</v>
      </c>
      <c r="E11" s="9" t="s">
        <v>440</v>
      </c>
      <c r="H11" s="6">
        <v>5</v>
      </c>
      <c r="I11" s="11" t="s">
        <v>14</v>
      </c>
      <c r="J11" s="6">
        <v>51135</v>
      </c>
      <c r="K11" s="6">
        <v>200</v>
      </c>
      <c r="L11" s="9" t="s">
        <v>440</v>
      </c>
    </row>
    <row r="12" spans="1:12" ht="19.5" customHeight="1">
      <c r="A12" s="9">
        <v>7</v>
      </c>
      <c r="B12" s="115" t="s">
        <v>457</v>
      </c>
      <c r="C12" s="141">
        <v>23071</v>
      </c>
      <c r="D12" s="141">
        <v>200</v>
      </c>
      <c r="E12" s="9" t="s">
        <v>440</v>
      </c>
      <c r="H12" s="6">
        <v>6</v>
      </c>
      <c r="I12" s="12" t="s">
        <v>15</v>
      </c>
      <c r="J12" s="6">
        <v>43000</v>
      </c>
      <c r="K12" s="6">
        <v>3000</v>
      </c>
      <c r="L12" s="9" t="s">
        <v>440</v>
      </c>
    </row>
    <row r="13" spans="1:12" ht="19.5" customHeight="1">
      <c r="A13" s="9">
        <v>8</v>
      </c>
      <c r="B13" s="115" t="s">
        <v>458</v>
      </c>
      <c r="C13" s="141">
        <v>28547.34</v>
      </c>
      <c r="D13" s="141">
        <v>12000</v>
      </c>
      <c r="E13" s="9" t="s">
        <v>10</v>
      </c>
      <c r="H13" s="6">
        <v>7</v>
      </c>
      <c r="I13" s="12" t="s">
        <v>16</v>
      </c>
      <c r="J13" s="6">
        <v>23071</v>
      </c>
      <c r="K13" s="6">
        <v>200</v>
      </c>
      <c r="L13" s="9" t="s">
        <v>440</v>
      </c>
    </row>
    <row r="14" spans="1:12" ht="19.5" customHeight="1">
      <c r="A14" s="9">
        <v>9</v>
      </c>
      <c r="B14" s="115" t="s">
        <v>459</v>
      </c>
      <c r="C14" s="141">
        <v>18526</v>
      </c>
      <c r="D14" s="141">
        <v>9000</v>
      </c>
      <c r="E14" s="9" t="s">
        <v>10</v>
      </c>
      <c r="H14" s="6">
        <v>8</v>
      </c>
      <c r="I14" s="12" t="s">
        <v>17</v>
      </c>
      <c r="J14" s="6">
        <v>28547.34</v>
      </c>
      <c r="K14" s="6">
        <v>12000</v>
      </c>
      <c r="L14" s="9" t="s">
        <v>10</v>
      </c>
    </row>
    <row r="15" spans="1:12" ht="19.5" customHeight="1">
      <c r="A15" s="9">
        <v>10</v>
      </c>
      <c r="B15" s="115" t="s">
        <v>460</v>
      </c>
      <c r="C15" s="142">
        <v>18000</v>
      </c>
      <c r="D15" s="142">
        <v>7832</v>
      </c>
      <c r="E15" s="27" t="s">
        <v>10</v>
      </c>
      <c r="H15" s="6">
        <v>9</v>
      </c>
      <c r="I15" s="12" t="s">
        <v>18</v>
      </c>
      <c r="J15" s="6">
        <v>18526</v>
      </c>
      <c r="K15" s="6">
        <v>9000</v>
      </c>
      <c r="L15" s="9" t="s">
        <v>10</v>
      </c>
    </row>
    <row r="16" spans="1:12" ht="19.5" customHeight="1">
      <c r="A16" s="9">
        <v>11</v>
      </c>
      <c r="B16" s="115" t="s">
        <v>461</v>
      </c>
      <c r="C16" s="141">
        <v>6153</v>
      </c>
      <c r="D16" s="141">
        <v>2153</v>
      </c>
      <c r="E16" s="9" t="s">
        <v>10</v>
      </c>
      <c r="H16" s="6">
        <v>10</v>
      </c>
      <c r="I16" s="12" t="s">
        <v>20</v>
      </c>
      <c r="J16" s="6">
        <v>18000</v>
      </c>
      <c r="K16" s="6">
        <v>7832</v>
      </c>
      <c r="L16" s="9" t="s">
        <v>10</v>
      </c>
    </row>
    <row r="17" spans="1:12" ht="19.5" customHeight="1">
      <c r="A17" s="9">
        <v>12</v>
      </c>
      <c r="B17" s="115" t="s">
        <v>462</v>
      </c>
      <c r="C17" s="141">
        <v>35878</v>
      </c>
      <c r="D17" s="141">
        <v>1000</v>
      </c>
      <c r="E17" s="9" t="s">
        <v>19</v>
      </c>
      <c r="H17" s="6">
        <v>11</v>
      </c>
      <c r="I17" s="12" t="s">
        <v>21</v>
      </c>
      <c r="J17" s="6">
        <v>6153</v>
      </c>
      <c r="K17" s="6">
        <v>2153</v>
      </c>
      <c r="L17" s="9" t="s">
        <v>10</v>
      </c>
    </row>
    <row r="18" spans="1:12" ht="19.5" customHeight="1">
      <c r="A18" s="9">
        <v>13</v>
      </c>
      <c r="B18" s="115" t="s">
        <v>463</v>
      </c>
      <c r="C18" s="141">
        <v>66000</v>
      </c>
      <c r="D18" s="141">
        <v>4000</v>
      </c>
      <c r="E18" s="9" t="s">
        <v>19</v>
      </c>
      <c r="H18" s="6">
        <v>12</v>
      </c>
      <c r="I18" s="12" t="s">
        <v>22</v>
      </c>
      <c r="J18" s="6">
        <v>35878</v>
      </c>
      <c r="K18" s="6">
        <v>1000</v>
      </c>
      <c r="L18" s="9" t="s">
        <v>19</v>
      </c>
    </row>
    <row r="19" spans="1:12" ht="19.5" customHeight="1">
      <c r="A19" s="9">
        <v>14</v>
      </c>
      <c r="B19" s="115" t="s">
        <v>464</v>
      </c>
      <c r="C19" s="141">
        <v>44000</v>
      </c>
      <c r="D19" s="141">
        <v>6000</v>
      </c>
      <c r="E19" s="9" t="s">
        <v>19</v>
      </c>
      <c r="H19" s="6">
        <v>13</v>
      </c>
      <c r="I19" s="12" t="s">
        <v>24</v>
      </c>
      <c r="J19" s="6">
        <v>66000</v>
      </c>
      <c r="K19" s="6">
        <v>4000</v>
      </c>
      <c r="L19" s="9" t="s">
        <v>19</v>
      </c>
    </row>
    <row r="20" spans="1:12" ht="19.5" customHeight="1">
      <c r="A20" s="9">
        <v>15</v>
      </c>
      <c r="B20" s="115" t="s">
        <v>465</v>
      </c>
      <c r="C20" s="141">
        <v>79393</v>
      </c>
      <c r="D20" s="141">
        <v>1000</v>
      </c>
      <c r="E20" s="9" t="s">
        <v>23</v>
      </c>
      <c r="H20" s="6">
        <v>14</v>
      </c>
      <c r="I20" s="12" t="s">
        <v>25</v>
      </c>
      <c r="J20" s="6">
        <v>44000</v>
      </c>
      <c r="K20" s="6">
        <v>6000</v>
      </c>
      <c r="L20" s="9" t="s">
        <v>19</v>
      </c>
    </row>
    <row r="21" spans="1:12" ht="19.5" customHeight="1">
      <c r="A21" s="9">
        <v>16</v>
      </c>
      <c r="B21" s="115" t="s">
        <v>466</v>
      </c>
      <c r="C21" s="143">
        <v>207864</v>
      </c>
      <c r="D21" s="143">
        <v>20910</v>
      </c>
      <c r="E21" s="14" t="s">
        <v>10</v>
      </c>
      <c r="H21" s="6">
        <v>15</v>
      </c>
      <c r="I21" s="12" t="s">
        <v>26</v>
      </c>
      <c r="J21" s="6">
        <v>79393</v>
      </c>
      <c r="K21" s="6">
        <v>1000</v>
      </c>
      <c r="L21" s="9" t="s">
        <v>23</v>
      </c>
    </row>
    <row r="22" spans="1:12" ht="19.5" customHeight="1">
      <c r="A22" s="9">
        <v>17</v>
      </c>
      <c r="B22" s="115" t="s">
        <v>467</v>
      </c>
      <c r="C22" s="141">
        <v>26500</v>
      </c>
      <c r="D22" s="141">
        <v>3000</v>
      </c>
      <c r="E22" s="9" t="s">
        <v>10</v>
      </c>
      <c r="H22" s="6">
        <v>16</v>
      </c>
      <c r="I22" s="12" t="s">
        <v>27</v>
      </c>
      <c r="J22" s="13">
        <v>207864</v>
      </c>
      <c r="K22" s="13">
        <v>20910</v>
      </c>
      <c r="L22" s="14" t="s">
        <v>10</v>
      </c>
    </row>
    <row r="23" spans="1:12" ht="19.5" customHeight="1">
      <c r="A23" s="9">
        <v>18</v>
      </c>
      <c r="B23" s="115" t="s">
        <v>468</v>
      </c>
      <c r="C23" s="144">
        <v>41624</v>
      </c>
      <c r="D23" s="144">
        <v>3500</v>
      </c>
      <c r="E23" s="17" t="s">
        <v>10</v>
      </c>
      <c r="H23" s="6">
        <v>17</v>
      </c>
      <c r="I23" s="12" t="s">
        <v>28</v>
      </c>
      <c r="J23" s="6">
        <v>26500</v>
      </c>
      <c r="K23" s="6">
        <v>3000</v>
      </c>
      <c r="L23" s="9" t="s">
        <v>10</v>
      </c>
    </row>
    <row r="24" spans="1:12" ht="19.5" customHeight="1">
      <c r="A24" s="9">
        <v>19</v>
      </c>
      <c r="B24" s="115" t="s">
        <v>469</v>
      </c>
      <c r="C24" s="144">
        <v>26591</v>
      </c>
      <c r="D24" s="144">
        <v>5000</v>
      </c>
      <c r="E24" s="17" t="s">
        <v>10</v>
      </c>
      <c r="H24" s="6">
        <v>18</v>
      </c>
      <c r="I24" s="15" t="s">
        <v>29</v>
      </c>
      <c r="J24" s="16">
        <v>41624</v>
      </c>
      <c r="K24" s="16">
        <v>3500</v>
      </c>
      <c r="L24" s="17" t="s">
        <v>10</v>
      </c>
    </row>
    <row r="25" spans="1:12" ht="19.5" customHeight="1">
      <c r="A25" s="9">
        <v>20</v>
      </c>
      <c r="B25" s="115" t="s">
        <v>470</v>
      </c>
      <c r="C25" s="144">
        <v>104500</v>
      </c>
      <c r="D25" s="144">
        <v>7000</v>
      </c>
      <c r="E25" s="17" t="s">
        <v>10</v>
      </c>
      <c r="H25" s="6">
        <v>19</v>
      </c>
      <c r="I25" s="18" t="s">
        <v>30</v>
      </c>
      <c r="J25" s="16">
        <v>26591</v>
      </c>
      <c r="K25" s="16">
        <v>5000</v>
      </c>
      <c r="L25" s="17" t="s">
        <v>10</v>
      </c>
    </row>
    <row r="26" spans="1:12" ht="19.5" customHeight="1">
      <c r="A26" s="9">
        <v>21</v>
      </c>
      <c r="B26" s="115" t="s">
        <v>471</v>
      </c>
      <c r="C26" s="145">
        <v>1317331</v>
      </c>
      <c r="D26" s="145">
        <v>64000</v>
      </c>
      <c r="E26" s="22" t="s">
        <v>10</v>
      </c>
      <c r="H26" s="6">
        <v>20</v>
      </c>
      <c r="I26" s="15" t="s">
        <v>31</v>
      </c>
      <c r="J26" s="16">
        <v>104500</v>
      </c>
      <c r="K26" s="16">
        <v>7000</v>
      </c>
      <c r="L26" s="17" t="s">
        <v>10</v>
      </c>
    </row>
    <row r="27" spans="1:11" ht="19.5" customHeight="1">
      <c r="A27" s="9">
        <v>22</v>
      </c>
      <c r="B27" s="115" t="s">
        <v>355</v>
      </c>
      <c r="C27" s="142">
        <v>27410</v>
      </c>
      <c r="D27" s="142">
        <v>9807</v>
      </c>
      <c r="E27" s="27" t="s">
        <v>10</v>
      </c>
      <c r="H27" s="3" t="s">
        <v>100</v>
      </c>
      <c r="I27" s="115" t="s">
        <v>529</v>
      </c>
      <c r="J27" s="1"/>
      <c r="K27" s="1"/>
    </row>
    <row r="28" spans="1:9" ht="19.5" customHeight="1">
      <c r="A28" s="9">
        <v>23</v>
      </c>
      <c r="B28" s="115" t="s">
        <v>472</v>
      </c>
      <c r="C28" s="142">
        <v>30266</v>
      </c>
      <c r="D28" s="142">
        <v>6000</v>
      </c>
      <c r="E28" s="27" t="s">
        <v>10</v>
      </c>
      <c r="H28" s="3" t="s">
        <v>168</v>
      </c>
      <c r="I28" s="5" t="s">
        <v>169</v>
      </c>
    </row>
    <row r="29" spans="1:9" ht="19.5" customHeight="1">
      <c r="A29" s="9">
        <v>24</v>
      </c>
      <c r="B29" s="115" t="s">
        <v>356</v>
      </c>
      <c r="C29" s="142">
        <v>3623</v>
      </c>
      <c r="D29" s="142">
        <v>1623</v>
      </c>
      <c r="E29" s="27" t="s">
        <v>10</v>
      </c>
      <c r="H29" s="3" t="s">
        <v>202</v>
      </c>
      <c r="I29" s="5" t="s">
        <v>203</v>
      </c>
    </row>
    <row r="30" spans="1:5" ht="19.5" customHeight="1">
      <c r="A30" s="9">
        <v>25</v>
      </c>
      <c r="B30" s="115" t="s">
        <v>473</v>
      </c>
      <c r="C30" s="142">
        <v>26000</v>
      </c>
      <c r="D30" s="142">
        <v>6000</v>
      </c>
      <c r="E30" s="27" t="s">
        <v>10</v>
      </c>
    </row>
    <row r="31" spans="1:5" ht="19.5" customHeight="1">
      <c r="A31" s="9">
        <v>26</v>
      </c>
      <c r="B31" s="115" t="s">
        <v>474</v>
      </c>
      <c r="C31" s="142">
        <v>8000</v>
      </c>
      <c r="D31" s="142">
        <v>5000</v>
      </c>
      <c r="E31" s="27" t="s">
        <v>10</v>
      </c>
    </row>
    <row r="32" spans="1:5" ht="49.5" customHeight="1">
      <c r="A32" s="9">
        <v>27</v>
      </c>
      <c r="B32" s="115" t="s">
        <v>579</v>
      </c>
      <c r="C32" s="142">
        <v>13000</v>
      </c>
      <c r="D32" s="142">
        <v>5400</v>
      </c>
      <c r="E32" s="27" t="s">
        <v>10</v>
      </c>
    </row>
    <row r="33" spans="1:5" ht="19.5" customHeight="1">
      <c r="A33" s="9">
        <v>28</v>
      </c>
      <c r="B33" s="115" t="s">
        <v>357</v>
      </c>
      <c r="C33" s="142">
        <v>39836</v>
      </c>
      <c r="D33" s="142">
        <v>3000</v>
      </c>
      <c r="E33" s="27" t="s">
        <v>19</v>
      </c>
    </row>
    <row r="34" spans="1:5" ht="19.5" customHeight="1">
      <c r="A34" s="9">
        <v>29</v>
      </c>
      <c r="B34" s="115" t="s">
        <v>475</v>
      </c>
      <c r="C34" s="142">
        <v>178270</v>
      </c>
      <c r="D34" s="142">
        <v>16000</v>
      </c>
      <c r="E34" s="27" t="s">
        <v>19</v>
      </c>
    </row>
    <row r="35" spans="1:5" ht="19.5" customHeight="1">
      <c r="A35" s="9">
        <v>30</v>
      </c>
      <c r="B35" s="115" t="s">
        <v>476</v>
      </c>
      <c r="C35" s="142">
        <v>1430000</v>
      </c>
      <c r="D35" s="142">
        <v>3000</v>
      </c>
      <c r="E35" s="27" t="s">
        <v>23</v>
      </c>
    </row>
    <row r="36" spans="1:5" ht="19.5" customHeight="1">
      <c r="A36" s="9">
        <v>31</v>
      </c>
      <c r="B36" s="115" t="s">
        <v>477</v>
      </c>
      <c r="C36" s="142">
        <v>40349</v>
      </c>
      <c r="D36" s="142">
        <v>7500</v>
      </c>
      <c r="E36" s="27" t="s">
        <v>42</v>
      </c>
    </row>
    <row r="37" spans="1:5" ht="19.5" customHeight="1">
      <c r="A37" s="9">
        <v>32</v>
      </c>
      <c r="B37" s="115" t="s">
        <v>478</v>
      </c>
      <c r="C37" s="142">
        <v>77869</v>
      </c>
      <c r="D37" s="142">
        <v>11000</v>
      </c>
      <c r="E37" s="27" t="s">
        <v>42</v>
      </c>
    </row>
    <row r="38" spans="1:5" ht="19.5" customHeight="1">
      <c r="A38" s="9">
        <v>33</v>
      </c>
      <c r="B38" s="115" t="s">
        <v>479</v>
      </c>
      <c r="C38" s="142">
        <v>51715</v>
      </c>
      <c r="D38" s="142">
        <v>12000</v>
      </c>
      <c r="E38" s="27" t="s">
        <v>42</v>
      </c>
    </row>
    <row r="39" spans="1:5" ht="19.5" customHeight="1">
      <c r="A39" s="9">
        <v>34</v>
      </c>
      <c r="B39" s="115" t="s">
        <v>361</v>
      </c>
      <c r="C39" s="146">
        <v>39168</v>
      </c>
      <c r="D39" s="142">
        <v>6000</v>
      </c>
      <c r="E39" s="27" t="s">
        <v>45</v>
      </c>
    </row>
    <row r="40" spans="1:5" ht="19.5" customHeight="1">
      <c r="A40" s="9">
        <v>35</v>
      </c>
      <c r="B40" s="115" t="s">
        <v>362</v>
      </c>
      <c r="C40" s="146">
        <v>21364</v>
      </c>
      <c r="D40" s="142">
        <v>6000</v>
      </c>
      <c r="E40" s="27" t="s">
        <v>45</v>
      </c>
    </row>
    <row r="41" spans="1:5" ht="19.5" customHeight="1">
      <c r="A41" s="9">
        <v>36</v>
      </c>
      <c r="B41" s="115" t="s">
        <v>480</v>
      </c>
      <c r="C41" s="142">
        <v>250000</v>
      </c>
      <c r="D41" s="142">
        <v>4000</v>
      </c>
      <c r="E41" s="27" t="s">
        <v>45</v>
      </c>
    </row>
    <row r="42" spans="1:5" ht="19.5" customHeight="1">
      <c r="A42" s="9">
        <v>37</v>
      </c>
      <c r="B42" s="115" t="s">
        <v>481</v>
      </c>
      <c r="C42" s="142">
        <v>40100</v>
      </c>
      <c r="D42" s="142">
        <v>6000</v>
      </c>
      <c r="E42" s="27" t="s">
        <v>45</v>
      </c>
    </row>
    <row r="43" spans="1:5" ht="19.5" customHeight="1">
      <c r="A43" s="9">
        <v>38</v>
      </c>
      <c r="B43" s="115" t="s">
        <v>364</v>
      </c>
      <c r="C43" s="146">
        <v>15000</v>
      </c>
      <c r="D43" s="142">
        <v>1500</v>
      </c>
      <c r="E43" s="27" t="s">
        <v>45</v>
      </c>
    </row>
    <row r="44" spans="1:5" ht="19.5" customHeight="1">
      <c r="A44" s="9">
        <v>39</v>
      </c>
      <c r="B44" s="115" t="s">
        <v>365</v>
      </c>
      <c r="C44" s="146">
        <v>100000</v>
      </c>
      <c r="D44" s="142">
        <v>5000</v>
      </c>
      <c r="E44" s="27" t="s">
        <v>45</v>
      </c>
    </row>
    <row r="45" spans="1:5" ht="19.5" customHeight="1">
      <c r="A45" s="9">
        <v>40</v>
      </c>
      <c r="B45" s="115" t="s">
        <v>366</v>
      </c>
      <c r="C45" s="146">
        <v>100000</v>
      </c>
      <c r="D45" s="142">
        <v>5000</v>
      </c>
      <c r="E45" s="27" t="s">
        <v>42</v>
      </c>
    </row>
    <row r="46" spans="1:5" ht="19.5" customHeight="1">
      <c r="A46" s="9">
        <v>41</v>
      </c>
      <c r="B46" s="115" t="s">
        <v>482</v>
      </c>
      <c r="C46" s="146">
        <v>27000</v>
      </c>
      <c r="D46" s="142">
        <v>7000</v>
      </c>
      <c r="E46" s="27" t="s">
        <v>42</v>
      </c>
    </row>
    <row r="47" spans="1:5" ht="19.5" customHeight="1">
      <c r="A47" s="9">
        <v>42</v>
      </c>
      <c r="B47" s="115" t="s">
        <v>483</v>
      </c>
      <c r="C47" s="142">
        <v>300000</v>
      </c>
      <c r="D47" s="142">
        <v>3000</v>
      </c>
      <c r="E47" s="27" t="s">
        <v>42</v>
      </c>
    </row>
    <row r="48" spans="1:5" ht="19.5" customHeight="1">
      <c r="A48" s="9">
        <v>43</v>
      </c>
      <c r="B48" s="115" t="s">
        <v>371</v>
      </c>
      <c r="C48" s="142">
        <v>150060</v>
      </c>
      <c r="D48" s="142">
        <v>20000</v>
      </c>
      <c r="E48" s="27" t="s">
        <v>42</v>
      </c>
    </row>
    <row r="49" spans="1:5" ht="19.5" customHeight="1">
      <c r="A49" s="9">
        <v>44</v>
      </c>
      <c r="B49" s="115" t="s">
        <v>484</v>
      </c>
      <c r="C49" s="142">
        <v>24828</v>
      </c>
      <c r="D49" s="142">
        <v>8000</v>
      </c>
      <c r="E49" s="27" t="s">
        <v>42</v>
      </c>
    </row>
    <row r="50" spans="1:5" ht="19.5" customHeight="1">
      <c r="A50" s="9">
        <v>45</v>
      </c>
      <c r="B50" s="115" t="s">
        <v>372</v>
      </c>
      <c r="C50" s="142">
        <v>16480</v>
      </c>
      <c r="D50" s="142">
        <v>4000</v>
      </c>
      <c r="E50" s="27" t="s">
        <v>42</v>
      </c>
    </row>
    <row r="51" spans="1:5" ht="19.5" customHeight="1">
      <c r="A51" s="9">
        <v>46</v>
      </c>
      <c r="B51" s="115" t="s">
        <v>373</v>
      </c>
      <c r="C51" s="147">
        <v>10000</v>
      </c>
      <c r="D51" s="142">
        <v>4500</v>
      </c>
      <c r="E51" s="27" t="s">
        <v>42</v>
      </c>
    </row>
    <row r="52" spans="1:5" ht="19.5" customHeight="1">
      <c r="A52" s="9">
        <v>47</v>
      </c>
      <c r="B52" s="115" t="s">
        <v>374</v>
      </c>
      <c r="C52" s="142">
        <v>44000</v>
      </c>
      <c r="D52" s="142">
        <v>10000</v>
      </c>
      <c r="E52" s="27" t="s">
        <v>42</v>
      </c>
    </row>
    <row r="53" spans="1:5" ht="19.5" customHeight="1">
      <c r="A53" s="9">
        <v>48</v>
      </c>
      <c r="B53" s="115" t="s">
        <v>375</v>
      </c>
      <c r="C53" s="145">
        <v>2193</v>
      </c>
      <c r="D53" s="142">
        <v>500</v>
      </c>
      <c r="E53" s="27" t="s">
        <v>62</v>
      </c>
    </row>
    <row r="54" spans="1:5" ht="19.5" customHeight="1">
      <c r="A54" s="9">
        <v>49</v>
      </c>
      <c r="B54" s="115" t="s">
        <v>485</v>
      </c>
      <c r="C54" s="145">
        <v>75400</v>
      </c>
      <c r="D54" s="142">
        <v>10000</v>
      </c>
      <c r="E54" s="27" t="s">
        <v>10</v>
      </c>
    </row>
    <row r="55" spans="1:5" ht="19.5" customHeight="1">
      <c r="A55" s="9">
        <v>50</v>
      </c>
      <c r="B55" s="115" t="s">
        <v>389</v>
      </c>
      <c r="C55" s="145">
        <v>18197</v>
      </c>
      <c r="D55" s="146">
        <v>5000</v>
      </c>
      <c r="E55" s="114" t="s">
        <v>65</v>
      </c>
    </row>
    <row r="56" spans="1:5" ht="19.5" customHeight="1">
      <c r="A56" s="9">
        <v>51</v>
      </c>
      <c r="B56" s="115" t="s">
        <v>390</v>
      </c>
      <c r="C56" s="145">
        <v>25197</v>
      </c>
      <c r="D56" s="146">
        <v>5000</v>
      </c>
      <c r="E56" s="114" t="s">
        <v>65</v>
      </c>
    </row>
    <row r="57" spans="1:5" ht="19.5" customHeight="1">
      <c r="A57" s="9">
        <v>52</v>
      </c>
      <c r="B57" s="115" t="s">
        <v>391</v>
      </c>
      <c r="C57" s="146">
        <v>18000</v>
      </c>
      <c r="D57" s="146">
        <v>4500</v>
      </c>
      <c r="E57" s="114" t="s">
        <v>10</v>
      </c>
    </row>
    <row r="58" spans="1:5" ht="19.5" customHeight="1">
      <c r="A58" s="9">
        <v>53</v>
      </c>
      <c r="B58" s="115" t="s">
        <v>392</v>
      </c>
      <c r="C58" s="146">
        <v>18000</v>
      </c>
      <c r="D58" s="146">
        <v>5500</v>
      </c>
      <c r="E58" s="114" t="s">
        <v>65</v>
      </c>
    </row>
    <row r="59" spans="1:5" ht="19.5" customHeight="1">
      <c r="A59" s="9">
        <v>54</v>
      </c>
      <c r="B59" s="115" t="s">
        <v>393</v>
      </c>
      <c r="C59" s="142">
        <v>45000</v>
      </c>
      <c r="D59" s="142">
        <v>500</v>
      </c>
      <c r="E59" s="27" t="s">
        <v>70</v>
      </c>
    </row>
    <row r="60" spans="1:5" ht="19.5" customHeight="1">
      <c r="A60" s="9">
        <v>55</v>
      </c>
      <c r="B60" s="115" t="s">
        <v>394</v>
      </c>
      <c r="C60" s="142">
        <v>10000</v>
      </c>
      <c r="D60" s="142">
        <v>200</v>
      </c>
      <c r="E60" s="27" t="s">
        <v>70</v>
      </c>
    </row>
    <row r="61" spans="1:5" ht="19.5" customHeight="1">
      <c r="A61" s="9">
        <v>56</v>
      </c>
      <c r="B61" s="115" t="s">
        <v>395</v>
      </c>
      <c r="C61" s="142">
        <v>18000</v>
      </c>
      <c r="D61" s="142">
        <v>200</v>
      </c>
      <c r="E61" s="27" t="s">
        <v>70</v>
      </c>
    </row>
    <row r="62" spans="1:5" ht="19.5" customHeight="1">
      <c r="A62" s="9">
        <v>57</v>
      </c>
      <c r="B62" s="115" t="s">
        <v>396</v>
      </c>
      <c r="C62" s="142">
        <v>80000</v>
      </c>
      <c r="D62" s="142">
        <v>8000</v>
      </c>
      <c r="E62" s="27" t="s">
        <v>65</v>
      </c>
    </row>
    <row r="63" spans="1:5" ht="19.5" customHeight="1">
      <c r="A63" s="9">
        <v>58</v>
      </c>
      <c r="B63" s="115" t="s">
        <v>486</v>
      </c>
      <c r="C63" s="142">
        <v>80000</v>
      </c>
      <c r="D63" s="142">
        <v>10000</v>
      </c>
      <c r="E63" s="27" t="s">
        <v>65</v>
      </c>
    </row>
    <row r="64" spans="1:5" ht="19.5" customHeight="1">
      <c r="A64" s="9">
        <v>59</v>
      </c>
      <c r="B64" s="115" t="s">
        <v>487</v>
      </c>
      <c r="C64" s="148">
        <v>37242</v>
      </c>
      <c r="D64" s="142">
        <v>8000</v>
      </c>
      <c r="E64" s="27" t="s">
        <v>42</v>
      </c>
    </row>
    <row r="65" spans="1:5" ht="19.5" customHeight="1">
      <c r="A65" s="9">
        <v>60</v>
      </c>
      <c r="B65" s="115" t="s">
        <v>488</v>
      </c>
      <c r="C65" s="148">
        <v>40167</v>
      </c>
      <c r="D65" s="142">
        <v>10000</v>
      </c>
      <c r="E65" s="27" t="s">
        <v>42</v>
      </c>
    </row>
    <row r="66" spans="1:5" ht="19.5" customHeight="1">
      <c r="A66" s="9">
        <v>61</v>
      </c>
      <c r="B66" s="115" t="s">
        <v>489</v>
      </c>
      <c r="C66" s="145">
        <v>38343</v>
      </c>
      <c r="D66" s="142">
        <v>4000</v>
      </c>
      <c r="E66" s="27" t="s">
        <v>50</v>
      </c>
    </row>
    <row r="67" spans="1:5" ht="19.5" customHeight="1">
      <c r="A67" s="9">
        <v>62</v>
      </c>
      <c r="B67" s="115" t="s">
        <v>490</v>
      </c>
      <c r="C67" s="145">
        <v>35000</v>
      </c>
      <c r="D67" s="142">
        <v>500</v>
      </c>
      <c r="E67" s="27" t="s">
        <v>50</v>
      </c>
    </row>
    <row r="68" spans="1:5" ht="19.5" customHeight="1">
      <c r="A68" s="9">
        <v>63</v>
      </c>
      <c r="B68" s="115" t="s">
        <v>491</v>
      </c>
      <c r="C68" s="145">
        <v>58000</v>
      </c>
      <c r="D68" s="142">
        <v>500</v>
      </c>
      <c r="E68" s="27" t="s">
        <v>50</v>
      </c>
    </row>
    <row r="69" spans="1:5" ht="19.5" customHeight="1">
      <c r="A69" s="9">
        <v>64</v>
      </c>
      <c r="B69" s="115" t="s">
        <v>406</v>
      </c>
      <c r="C69" s="142">
        <v>38713</v>
      </c>
      <c r="D69" s="142">
        <v>8000</v>
      </c>
      <c r="E69" s="27" t="s">
        <v>65</v>
      </c>
    </row>
    <row r="70" spans="1:5" ht="19.5" customHeight="1">
      <c r="A70" s="9">
        <v>65</v>
      </c>
      <c r="B70" s="115" t="s">
        <v>407</v>
      </c>
      <c r="C70" s="142">
        <v>29549</v>
      </c>
      <c r="D70" s="142">
        <v>10000</v>
      </c>
      <c r="E70" s="27" t="s">
        <v>65</v>
      </c>
    </row>
    <row r="71" spans="1:5" ht="19.5" customHeight="1">
      <c r="A71" s="9">
        <v>66</v>
      </c>
      <c r="B71" s="115" t="s">
        <v>408</v>
      </c>
      <c r="C71" s="142">
        <v>34904</v>
      </c>
      <c r="D71" s="142">
        <v>6000</v>
      </c>
      <c r="E71" s="27" t="s">
        <v>65</v>
      </c>
    </row>
    <row r="72" spans="1:5" ht="19.5" customHeight="1">
      <c r="A72" s="9">
        <v>67</v>
      </c>
      <c r="B72" s="115" t="s">
        <v>409</v>
      </c>
      <c r="C72" s="142">
        <v>21794</v>
      </c>
      <c r="D72" s="142">
        <v>4000</v>
      </c>
      <c r="E72" s="27" t="s">
        <v>65</v>
      </c>
    </row>
    <row r="73" spans="1:5" ht="19.5" customHeight="1">
      <c r="A73" s="9">
        <v>68</v>
      </c>
      <c r="B73" s="115" t="s">
        <v>410</v>
      </c>
      <c r="C73" s="142">
        <v>33201</v>
      </c>
      <c r="D73" s="142">
        <v>8000</v>
      </c>
      <c r="E73" s="27" t="s">
        <v>65</v>
      </c>
    </row>
    <row r="74" spans="1:5" ht="19.5" customHeight="1">
      <c r="A74" s="9">
        <v>69</v>
      </c>
      <c r="B74" s="115" t="s">
        <v>411</v>
      </c>
      <c r="C74" s="142">
        <v>69596.52</v>
      </c>
      <c r="D74" s="142"/>
      <c r="E74" s="27" t="s">
        <v>70</v>
      </c>
    </row>
    <row r="75" spans="1:5" ht="19.5" customHeight="1">
      <c r="A75" s="9">
        <v>70</v>
      </c>
      <c r="B75" s="115" t="s">
        <v>412</v>
      </c>
      <c r="C75" s="142">
        <v>31864.12</v>
      </c>
      <c r="D75" s="142"/>
      <c r="E75" s="27" t="s">
        <v>70</v>
      </c>
    </row>
    <row r="76" spans="1:5" ht="19.5" customHeight="1">
      <c r="A76" s="9">
        <v>71</v>
      </c>
      <c r="B76" s="115" t="s">
        <v>413</v>
      </c>
      <c r="C76" s="142">
        <v>17625.55</v>
      </c>
      <c r="D76" s="142">
        <v>3000</v>
      </c>
      <c r="E76" s="27" t="s">
        <v>19</v>
      </c>
    </row>
    <row r="77" spans="1:5" ht="19.5" customHeight="1">
      <c r="A77" s="9">
        <v>72</v>
      </c>
      <c r="B77" s="115" t="s">
        <v>414</v>
      </c>
      <c r="C77" s="142">
        <v>33270.72</v>
      </c>
      <c r="D77" s="142">
        <v>3000</v>
      </c>
      <c r="E77" s="27" t="s">
        <v>19</v>
      </c>
    </row>
    <row r="78" spans="1:5" ht="19.5" customHeight="1">
      <c r="A78" s="9">
        <v>73</v>
      </c>
      <c r="B78" s="115" t="s">
        <v>582</v>
      </c>
      <c r="C78" s="145">
        <v>32905</v>
      </c>
      <c r="D78" s="142">
        <v>1905</v>
      </c>
      <c r="E78" s="27" t="s">
        <v>42</v>
      </c>
    </row>
    <row r="79" spans="1:5" ht="19.5" customHeight="1">
      <c r="A79" s="9">
        <v>74</v>
      </c>
      <c r="B79" s="115" t="s">
        <v>492</v>
      </c>
      <c r="C79" s="145">
        <v>20657</v>
      </c>
      <c r="D79" s="142">
        <v>7869</v>
      </c>
      <c r="E79" s="27" t="s">
        <v>42</v>
      </c>
    </row>
    <row r="80" spans="1:5" ht="20.25" customHeight="1">
      <c r="A80" s="9">
        <v>75</v>
      </c>
      <c r="B80" s="115" t="s">
        <v>580</v>
      </c>
      <c r="C80" s="145">
        <v>36137</v>
      </c>
      <c r="D80" s="142">
        <v>10000</v>
      </c>
      <c r="E80" s="27" t="s">
        <v>42</v>
      </c>
    </row>
    <row r="81" spans="1:5" ht="19.5" customHeight="1">
      <c r="A81" s="9">
        <v>76</v>
      </c>
      <c r="B81" s="115" t="s">
        <v>581</v>
      </c>
      <c r="C81" s="145">
        <v>19712</v>
      </c>
      <c r="D81" s="142">
        <v>8000</v>
      </c>
      <c r="E81" s="27" t="s">
        <v>42</v>
      </c>
    </row>
    <row r="82" spans="1:5" ht="19.5" customHeight="1">
      <c r="A82" s="9">
        <v>77</v>
      </c>
      <c r="B82" s="115" t="s">
        <v>493</v>
      </c>
      <c r="C82" s="149">
        <v>22211</v>
      </c>
      <c r="D82" s="142">
        <v>8000</v>
      </c>
      <c r="E82" s="27" t="s">
        <v>42</v>
      </c>
    </row>
    <row r="83" spans="1:5" ht="19.5" customHeight="1">
      <c r="A83" s="9">
        <v>78</v>
      </c>
      <c r="B83" s="115" t="s">
        <v>433</v>
      </c>
      <c r="C83" s="145">
        <v>31002</v>
      </c>
      <c r="D83" s="142">
        <v>8000</v>
      </c>
      <c r="E83" s="27" t="s">
        <v>19</v>
      </c>
    </row>
    <row r="84" spans="1:5" ht="19.5" customHeight="1">
      <c r="A84" s="9">
        <v>79</v>
      </c>
      <c r="B84" s="115" t="s">
        <v>494</v>
      </c>
      <c r="C84" s="145">
        <v>9348</v>
      </c>
      <c r="D84" s="142">
        <v>5000</v>
      </c>
      <c r="E84" s="27" t="s">
        <v>19</v>
      </c>
    </row>
    <row r="85" spans="1:5" ht="19.5" customHeight="1">
      <c r="A85" s="9">
        <v>80</v>
      </c>
      <c r="B85" s="115" t="s">
        <v>495</v>
      </c>
      <c r="C85" s="145">
        <v>18000</v>
      </c>
      <c r="D85" s="142">
        <v>4000</v>
      </c>
      <c r="E85" s="27" t="s">
        <v>19</v>
      </c>
    </row>
    <row r="86" spans="1:5" ht="19.5" customHeight="1">
      <c r="A86" s="9">
        <v>81</v>
      </c>
      <c r="B86" s="115" t="s">
        <v>496</v>
      </c>
      <c r="C86" s="145">
        <v>42154</v>
      </c>
      <c r="D86" s="142">
        <v>8000</v>
      </c>
      <c r="E86" s="27" t="s">
        <v>19</v>
      </c>
    </row>
    <row r="87" spans="1:5" ht="19.5" customHeight="1">
      <c r="A87" s="9">
        <v>82</v>
      </c>
      <c r="B87" s="115" t="s">
        <v>497</v>
      </c>
      <c r="C87" s="145">
        <v>18460</v>
      </c>
      <c r="D87" s="142">
        <v>7000</v>
      </c>
      <c r="E87" s="27" t="s">
        <v>19</v>
      </c>
    </row>
    <row r="88" spans="1:5" ht="19.5" customHeight="1">
      <c r="A88" s="9">
        <v>83</v>
      </c>
      <c r="B88" s="115" t="s">
        <v>498</v>
      </c>
      <c r="C88" s="145">
        <v>38100</v>
      </c>
      <c r="D88" s="142">
        <v>2000</v>
      </c>
      <c r="E88" s="27" t="s">
        <v>19</v>
      </c>
    </row>
    <row r="89" spans="1:5" ht="19.5" customHeight="1">
      <c r="A89" s="9">
        <v>84</v>
      </c>
      <c r="B89" s="115" t="s">
        <v>499</v>
      </c>
      <c r="C89" s="145">
        <v>34500</v>
      </c>
      <c r="D89" s="142">
        <v>5000</v>
      </c>
      <c r="E89" s="27" t="s">
        <v>19</v>
      </c>
    </row>
    <row r="90" spans="1:5" ht="19.5" customHeight="1">
      <c r="A90" s="9">
        <v>85</v>
      </c>
      <c r="B90" s="115" t="s">
        <v>436</v>
      </c>
      <c r="C90" s="142">
        <v>301900</v>
      </c>
      <c r="D90" s="142">
        <v>40000</v>
      </c>
      <c r="E90" s="27" t="s">
        <v>10</v>
      </c>
    </row>
    <row r="91" spans="1:5" ht="19.5" customHeight="1">
      <c r="A91" s="9">
        <v>86</v>
      </c>
      <c r="B91" s="115" t="s">
        <v>500</v>
      </c>
      <c r="C91" s="141">
        <v>13784</v>
      </c>
      <c r="D91" s="141">
        <v>2000</v>
      </c>
      <c r="E91" s="9" t="s">
        <v>23</v>
      </c>
    </row>
    <row r="92" spans="1:5" ht="19.5" customHeight="1">
      <c r="A92" s="9">
        <v>87</v>
      </c>
      <c r="B92" s="115" t="s">
        <v>501</v>
      </c>
      <c r="C92" s="141">
        <v>14363.58</v>
      </c>
      <c r="D92" s="141">
        <v>3000</v>
      </c>
      <c r="E92" s="9" t="s">
        <v>23</v>
      </c>
    </row>
    <row r="93" spans="1:5" ht="19.5" customHeight="1">
      <c r="A93" s="9">
        <v>88</v>
      </c>
      <c r="B93" s="115" t="s">
        <v>502</v>
      </c>
      <c r="C93" s="141">
        <v>2530.66</v>
      </c>
      <c r="D93" s="141">
        <v>1200</v>
      </c>
      <c r="E93" s="9" t="s">
        <v>23</v>
      </c>
    </row>
    <row r="94" spans="1:5" ht="19.5" customHeight="1">
      <c r="A94" s="9">
        <v>89</v>
      </c>
      <c r="B94" s="115" t="s">
        <v>503</v>
      </c>
      <c r="C94" s="141">
        <v>170000</v>
      </c>
      <c r="D94" s="141">
        <v>500</v>
      </c>
      <c r="E94" s="9" t="s">
        <v>23</v>
      </c>
    </row>
    <row r="95" spans="1:5" ht="19.5" customHeight="1">
      <c r="A95" s="9">
        <v>90</v>
      </c>
      <c r="B95" s="115" t="s">
        <v>504</v>
      </c>
      <c r="C95" s="141">
        <v>4778</v>
      </c>
      <c r="D95" s="141">
        <v>2000</v>
      </c>
      <c r="E95" s="9" t="s">
        <v>19</v>
      </c>
    </row>
    <row r="96" spans="1:5" ht="19.5" customHeight="1">
      <c r="A96" s="9">
        <v>91</v>
      </c>
      <c r="B96" s="115" t="s">
        <v>505</v>
      </c>
      <c r="C96" s="141">
        <v>22170</v>
      </c>
      <c r="D96" s="141">
        <v>4000</v>
      </c>
      <c r="E96" s="9" t="s">
        <v>19</v>
      </c>
    </row>
    <row r="97" spans="1:5" ht="19.5" customHeight="1">
      <c r="A97" s="9">
        <v>92</v>
      </c>
      <c r="B97" s="115" t="s">
        <v>506</v>
      </c>
      <c r="C97" s="141">
        <v>5432</v>
      </c>
      <c r="D97" s="141">
        <v>3000</v>
      </c>
      <c r="E97" s="9" t="s">
        <v>19</v>
      </c>
    </row>
    <row r="98" spans="1:5" ht="19.5" customHeight="1">
      <c r="A98" s="9">
        <v>93</v>
      </c>
      <c r="B98" s="115" t="s">
        <v>507</v>
      </c>
      <c r="C98" s="141">
        <v>26700</v>
      </c>
      <c r="D98" s="141">
        <v>2000</v>
      </c>
      <c r="E98" s="9" t="s">
        <v>19</v>
      </c>
    </row>
    <row r="99" spans="1:5" ht="49.5" customHeight="1">
      <c r="A99" s="9">
        <v>94</v>
      </c>
      <c r="B99" s="115" t="s">
        <v>586</v>
      </c>
      <c r="C99" s="142">
        <v>12500</v>
      </c>
      <c r="D99" s="142"/>
      <c r="E99" s="27" t="s">
        <v>23</v>
      </c>
    </row>
    <row r="100" spans="1:5" ht="19.5" customHeight="1">
      <c r="A100" s="9">
        <v>95</v>
      </c>
      <c r="B100" s="115" t="s">
        <v>508</v>
      </c>
      <c r="C100" s="141">
        <v>8000</v>
      </c>
      <c r="D100" s="141">
        <v>500</v>
      </c>
      <c r="E100" s="9" t="s">
        <v>23</v>
      </c>
    </row>
    <row r="101" spans="1:5" ht="19.5" customHeight="1">
      <c r="A101" s="9">
        <v>96</v>
      </c>
      <c r="B101" s="115" t="s">
        <v>509</v>
      </c>
      <c r="C101" s="141">
        <v>4200</v>
      </c>
      <c r="D101" s="141"/>
      <c r="E101" s="9" t="s">
        <v>23</v>
      </c>
    </row>
    <row r="102" spans="1:5" ht="19.5" customHeight="1">
      <c r="A102" s="9">
        <v>97</v>
      </c>
      <c r="B102" s="115" t="s">
        <v>510</v>
      </c>
      <c r="C102" s="141">
        <v>14382</v>
      </c>
      <c r="D102" s="141"/>
      <c r="E102" s="9" t="s">
        <v>23</v>
      </c>
    </row>
    <row r="103" spans="1:5" ht="19.5" customHeight="1">
      <c r="A103" s="9">
        <v>98</v>
      </c>
      <c r="B103" s="115" t="s">
        <v>511</v>
      </c>
      <c r="C103" s="141">
        <v>1500</v>
      </c>
      <c r="D103" s="141"/>
      <c r="E103" s="9" t="s">
        <v>23</v>
      </c>
    </row>
    <row r="104" spans="1:5" ht="19.5" customHeight="1">
      <c r="A104" s="9">
        <v>99</v>
      </c>
      <c r="B104" s="115" t="s">
        <v>512</v>
      </c>
      <c r="C104" s="141">
        <v>4140</v>
      </c>
      <c r="D104" s="141"/>
      <c r="E104" s="9" t="s">
        <v>23</v>
      </c>
    </row>
    <row r="105" spans="1:5" ht="19.5" customHeight="1">
      <c r="A105" s="9">
        <v>100</v>
      </c>
      <c r="B105" s="115" t="s">
        <v>513</v>
      </c>
      <c r="C105" s="142">
        <v>6217</v>
      </c>
      <c r="D105" s="142">
        <v>2000</v>
      </c>
      <c r="E105" s="27" t="s">
        <v>19</v>
      </c>
    </row>
    <row r="106" spans="1:5" ht="49.5" customHeight="1">
      <c r="A106" s="9">
        <v>101</v>
      </c>
      <c r="B106" s="115" t="s">
        <v>514</v>
      </c>
      <c r="C106" s="142">
        <v>4422</v>
      </c>
      <c r="D106" s="142">
        <v>2000</v>
      </c>
      <c r="E106" s="27" t="s">
        <v>19</v>
      </c>
    </row>
    <row r="107" spans="1:5" ht="19.5" customHeight="1">
      <c r="A107" s="9">
        <v>102</v>
      </c>
      <c r="B107" s="115" t="s">
        <v>358</v>
      </c>
      <c r="C107" s="142">
        <v>5000</v>
      </c>
      <c r="D107" s="142">
        <v>500</v>
      </c>
      <c r="E107" s="27" t="s">
        <v>19</v>
      </c>
    </row>
    <row r="108" spans="1:5" ht="19.5" customHeight="1">
      <c r="A108" s="9">
        <v>103</v>
      </c>
      <c r="B108" s="115" t="s">
        <v>515</v>
      </c>
      <c r="C108" s="142">
        <v>4000</v>
      </c>
      <c r="D108" s="142">
        <v>2000</v>
      </c>
      <c r="E108" s="27" t="s">
        <v>19</v>
      </c>
    </row>
    <row r="109" spans="1:5" ht="19.5" customHeight="1">
      <c r="A109" s="9">
        <v>104</v>
      </c>
      <c r="B109" s="115" t="s">
        <v>516</v>
      </c>
      <c r="C109" s="142">
        <v>3850</v>
      </c>
      <c r="D109" s="142">
        <v>1700</v>
      </c>
      <c r="E109" s="27" t="s">
        <v>19</v>
      </c>
    </row>
    <row r="110" spans="1:5" ht="19.5" customHeight="1">
      <c r="A110" s="9">
        <v>105</v>
      </c>
      <c r="B110" s="115" t="s">
        <v>517</v>
      </c>
      <c r="C110" s="142">
        <v>15000</v>
      </c>
      <c r="D110" s="142">
        <v>5000</v>
      </c>
      <c r="E110" s="27" t="s">
        <v>19</v>
      </c>
    </row>
    <row r="111" spans="1:5" ht="19.5" customHeight="1">
      <c r="A111" s="9">
        <v>106</v>
      </c>
      <c r="B111" s="115" t="s">
        <v>518</v>
      </c>
      <c r="C111" s="142">
        <v>9700</v>
      </c>
      <c r="D111" s="142">
        <v>4000</v>
      </c>
      <c r="E111" s="27" t="s">
        <v>19</v>
      </c>
    </row>
    <row r="112" spans="1:5" ht="19.5" customHeight="1">
      <c r="A112" s="9">
        <v>107</v>
      </c>
      <c r="B112" s="115" t="s">
        <v>519</v>
      </c>
      <c r="C112" s="142">
        <v>62000</v>
      </c>
      <c r="D112" s="142">
        <v>300</v>
      </c>
      <c r="E112" s="27" t="s">
        <v>23</v>
      </c>
    </row>
    <row r="113" spans="1:5" ht="19.5" customHeight="1">
      <c r="A113" s="9">
        <v>108</v>
      </c>
      <c r="B113" s="115" t="s">
        <v>520</v>
      </c>
      <c r="C113" s="142">
        <v>28000</v>
      </c>
      <c r="D113" s="142">
        <v>1000</v>
      </c>
      <c r="E113" s="27" t="s">
        <v>23</v>
      </c>
    </row>
    <row r="114" spans="1:5" ht="19.5" customHeight="1">
      <c r="A114" s="9">
        <v>109</v>
      </c>
      <c r="B114" s="115" t="s">
        <v>521</v>
      </c>
      <c r="C114" s="142">
        <v>24000</v>
      </c>
      <c r="D114" s="142">
        <v>1000</v>
      </c>
      <c r="E114" s="27" t="s">
        <v>23</v>
      </c>
    </row>
    <row r="115" spans="1:5" ht="19.5" customHeight="1">
      <c r="A115" s="9">
        <v>110</v>
      </c>
      <c r="B115" s="115" t="s">
        <v>522</v>
      </c>
      <c r="C115" s="142">
        <v>32000</v>
      </c>
      <c r="D115" s="142">
        <v>4000</v>
      </c>
      <c r="E115" s="27" t="s">
        <v>42</v>
      </c>
    </row>
    <row r="116" spans="1:5" ht="19.5" customHeight="1">
      <c r="A116" s="9">
        <v>111</v>
      </c>
      <c r="B116" s="115" t="s">
        <v>523</v>
      </c>
      <c r="C116" s="142">
        <v>63000</v>
      </c>
      <c r="D116" s="142">
        <v>15000</v>
      </c>
      <c r="E116" s="27" t="s">
        <v>42</v>
      </c>
    </row>
    <row r="117" spans="1:5" ht="19.5" customHeight="1">
      <c r="A117" s="9">
        <v>112</v>
      </c>
      <c r="B117" s="115" t="s">
        <v>524</v>
      </c>
      <c r="C117" s="142">
        <v>36639</v>
      </c>
      <c r="D117" s="142">
        <v>2500</v>
      </c>
      <c r="E117" s="27" t="s">
        <v>42</v>
      </c>
    </row>
    <row r="118" spans="1:5" ht="19.5" customHeight="1">
      <c r="A118" s="9">
        <v>113</v>
      </c>
      <c r="B118" s="115" t="s">
        <v>525</v>
      </c>
      <c r="C118" s="142">
        <v>22917</v>
      </c>
      <c r="D118" s="142">
        <v>8000</v>
      </c>
      <c r="E118" s="27" t="s">
        <v>45</v>
      </c>
    </row>
    <row r="119" spans="1:5" ht="19.5" customHeight="1">
      <c r="A119" s="9">
        <v>114</v>
      </c>
      <c r="B119" s="115" t="s">
        <v>526</v>
      </c>
      <c r="C119" s="142">
        <v>30000</v>
      </c>
      <c r="D119" s="142">
        <v>8000</v>
      </c>
      <c r="E119" s="27" t="s">
        <v>45</v>
      </c>
    </row>
    <row r="120" spans="1:5" ht="19.5" customHeight="1">
      <c r="A120" s="9">
        <v>115</v>
      </c>
      <c r="B120" s="115" t="s">
        <v>527</v>
      </c>
      <c r="C120" s="142">
        <v>1500000</v>
      </c>
      <c r="D120" s="142">
        <v>150000</v>
      </c>
      <c r="E120" s="27" t="s">
        <v>42</v>
      </c>
    </row>
    <row r="121" spans="1:5" ht="19.5" customHeight="1">
      <c r="A121" s="9">
        <v>116</v>
      </c>
      <c r="B121" s="115" t="s">
        <v>376</v>
      </c>
      <c r="C121" s="150">
        <v>30000</v>
      </c>
      <c r="D121" s="150">
        <v>2500</v>
      </c>
      <c r="E121" s="130" t="s">
        <v>70</v>
      </c>
    </row>
    <row r="122" spans="1:5" ht="19.5" customHeight="1">
      <c r="A122" s="9">
        <v>117</v>
      </c>
      <c r="B122" s="115" t="s">
        <v>377</v>
      </c>
      <c r="C122" s="142">
        <v>65000</v>
      </c>
      <c r="D122" s="142">
        <v>8000</v>
      </c>
      <c r="E122" s="66" t="s">
        <v>65</v>
      </c>
    </row>
    <row r="123" spans="1:5" ht="19.5" customHeight="1">
      <c r="A123" s="9">
        <v>118</v>
      </c>
      <c r="B123" s="115" t="s">
        <v>397</v>
      </c>
      <c r="C123" s="142">
        <v>300000</v>
      </c>
      <c r="D123" s="142">
        <v>50000</v>
      </c>
      <c r="E123" s="27" t="s">
        <v>65</v>
      </c>
    </row>
    <row r="124" spans="1:5" ht="19.5" customHeight="1">
      <c r="A124" s="9">
        <v>119</v>
      </c>
      <c r="B124" s="115" t="s">
        <v>398</v>
      </c>
      <c r="C124" s="142">
        <v>13000</v>
      </c>
      <c r="D124" s="142">
        <v>10000</v>
      </c>
      <c r="E124" s="27" t="s">
        <v>62</v>
      </c>
    </row>
    <row r="125" spans="1:5" ht="19.5" customHeight="1">
      <c r="A125" s="9">
        <v>120</v>
      </c>
      <c r="B125" s="115" t="s">
        <v>399</v>
      </c>
      <c r="C125" s="142">
        <v>29000</v>
      </c>
      <c r="D125" s="146">
        <v>20000</v>
      </c>
      <c r="E125" s="114" t="s">
        <v>65</v>
      </c>
    </row>
    <row r="126" spans="1:5" ht="19.5" customHeight="1">
      <c r="A126" s="9">
        <v>121</v>
      </c>
      <c r="B126" s="115" t="s">
        <v>400</v>
      </c>
      <c r="C126" s="146">
        <v>103900</v>
      </c>
      <c r="D126" s="146">
        <v>5000</v>
      </c>
      <c r="E126" s="114" t="s">
        <v>62</v>
      </c>
    </row>
    <row r="127" spans="1:5" ht="19.5" customHeight="1">
      <c r="A127" s="9">
        <v>122</v>
      </c>
      <c r="B127" s="115" t="s">
        <v>528</v>
      </c>
      <c r="C127" s="142">
        <v>35000</v>
      </c>
      <c r="D127" s="142">
        <v>500</v>
      </c>
      <c r="E127" s="27" t="s">
        <v>50</v>
      </c>
    </row>
    <row r="128" spans="1:5" ht="19.5" customHeight="1">
      <c r="A128" s="3" t="s">
        <v>100</v>
      </c>
      <c r="B128" s="115" t="s">
        <v>529</v>
      </c>
      <c r="C128" s="4">
        <f>SUM(C129:C209)</f>
        <v>3709446.6199999996</v>
      </c>
      <c r="D128" s="4">
        <f>SUM(D129:D209)</f>
        <v>442143</v>
      </c>
      <c r="E128" s="3"/>
    </row>
    <row r="129" spans="1:5" ht="19.5" customHeight="1">
      <c r="A129" s="9">
        <v>1</v>
      </c>
      <c r="B129" s="115" t="s">
        <v>530</v>
      </c>
      <c r="C129" s="141">
        <v>26700</v>
      </c>
      <c r="D129" s="141">
        <v>2500</v>
      </c>
      <c r="E129" s="9" t="s">
        <v>10</v>
      </c>
    </row>
    <row r="130" spans="1:5" ht="19.5" customHeight="1">
      <c r="A130" s="9">
        <v>2</v>
      </c>
      <c r="B130" s="115" t="s">
        <v>531</v>
      </c>
      <c r="C130" s="141">
        <v>173358</v>
      </c>
      <c r="D130" s="141">
        <v>10000</v>
      </c>
      <c r="E130" s="9" t="s">
        <v>10</v>
      </c>
    </row>
    <row r="131" spans="1:5" ht="19.5" customHeight="1">
      <c r="A131" s="9">
        <v>3</v>
      </c>
      <c r="B131" s="115" t="s">
        <v>353</v>
      </c>
      <c r="C131" s="144">
        <v>11213</v>
      </c>
      <c r="D131" s="144">
        <v>2500</v>
      </c>
      <c r="E131" s="17" t="s">
        <v>10</v>
      </c>
    </row>
    <row r="132" spans="1:5" ht="19.5" customHeight="1">
      <c r="A132" s="9">
        <v>4</v>
      </c>
      <c r="B132" s="115" t="s">
        <v>532</v>
      </c>
      <c r="C132" s="145">
        <v>230190</v>
      </c>
      <c r="D132" s="145">
        <v>26667</v>
      </c>
      <c r="E132" s="22" t="s">
        <v>10</v>
      </c>
    </row>
    <row r="133" spans="1:5" ht="19.5" customHeight="1">
      <c r="A133" s="9">
        <v>5</v>
      </c>
      <c r="B133" s="115" t="s">
        <v>533</v>
      </c>
      <c r="C133" s="145">
        <v>86365</v>
      </c>
      <c r="D133" s="145">
        <v>1000</v>
      </c>
      <c r="E133" s="22" t="s">
        <v>10</v>
      </c>
    </row>
    <row r="134" spans="1:5" ht="19.5" customHeight="1">
      <c r="A134" s="9">
        <v>6</v>
      </c>
      <c r="B134" s="115" t="s">
        <v>534</v>
      </c>
      <c r="C134" s="145">
        <v>12016</v>
      </c>
      <c r="D134" s="145">
        <v>4000</v>
      </c>
      <c r="E134" s="22" t="s">
        <v>10</v>
      </c>
    </row>
    <row r="135" spans="1:5" ht="19.5" customHeight="1">
      <c r="A135" s="9">
        <v>7</v>
      </c>
      <c r="B135" s="115" t="s">
        <v>535</v>
      </c>
      <c r="C135" s="142">
        <v>51987</v>
      </c>
      <c r="D135" s="142">
        <v>13500</v>
      </c>
      <c r="E135" s="27" t="s">
        <v>10</v>
      </c>
    </row>
    <row r="136" spans="1:5" ht="19.5" customHeight="1">
      <c r="A136" s="9">
        <v>8</v>
      </c>
      <c r="B136" s="115" t="s">
        <v>536</v>
      </c>
      <c r="C136" s="142">
        <v>10200</v>
      </c>
      <c r="D136" s="142">
        <v>6000</v>
      </c>
      <c r="E136" s="27" t="s">
        <v>10</v>
      </c>
    </row>
    <row r="137" spans="1:5" ht="19.5" customHeight="1">
      <c r="A137" s="9">
        <v>9</v>
      </c>
      <c r="B137" s="115" t="s">
        <v>359</v>
      </c>
      <c r="C137" s="142">
        <v>292929</v>
      </c>
      <c r="D137" s="142">
        <v>5000</v>
      </c>
      <c r="E137" s="27" t="s">
        <v>23</v>
      </c>
    </row>
    <row r="138" spans="1:5" ht="19.5" customHeight="1">
      <c r="A138" s="9">
        <v>10</v>
      </c>
      <c r="B138" s="115" t="s">
        <v>537</v>
      </c>
      <c r="C138" s="142">
        <v>98497</v>
      </c>
      <c r="D138" s="142">
        <v>1300</v>
      </c>
      <c r="E138" s="27" t="s">
        <v>23</v>
      </c>
    </row>
    <row r="139" spans="1:5" ht="19.5" customHeight="1">
      <c r="A139" s="9">
        <v>11</v>
      </c>
      <c r="B139" s="115" t="s">
        <v>538</v>
      </c>
      <c r="C139" s="146">
        <v>46266</v>
      </c>
      <c r="D139" s="142">
        <v>5000</v>
      </c>
      <c r="E139" s="27" t="s">
        <v>42</v>
      </c>
    </row>
    <row r="140" spans="1:5" ht="19.5" customHeight="1">
      <c r="A140" s="9">
        <v>12</v>
      </c>
      <c r="B140" s="115" t="s">
        <v>539</v>
      </c>
      <c r="C140" s="142">
        <v>64450</v>
      </c>
      <c r="D140" s="142">
        <v>5000</v>
      </c>
      <c r="E140" s="27" t="s">
        <v>42</v>
      </c>
    </row>
    <row r="141" spans="1:5" ht="19.5" customHeight="1">
      <c r="A141" s="9">
        <v>13</v>
      </c>
      <c r="B141" s="115" t="s">
        <v>540</v>
      </c>
      <c r="C141" s="142">
        <v>40000</v>
      </c>
      <c r="D141" s="142">
        <v>350</v>
      </c>
      <c r="E141" s="27" t="s">
        <v>50</v>
      </c>
    </row>
    <row r="142" spans="1:5" ht="19.5" customHeight="1">
      <c r="A142" s="9">
        <v>14</v>
      </c>
      <c r="B142" s="115" t="s">
        <v>541</v>
      </c>
      <c r="C142" s="142">
        <v>130299</v>
      </c>
      <c r="D142" s="142">
        <v>45000</v>
      </c>
      <c r="E142" s="27" t="s">
        <v>42</v>
      </c>
    </row>
    <row r="143" spans="1:5" ht="19.5" customHeight="1">
      <c r="A143" s="9">
        <v>15</v>
      </c>
      <c r="B143" s="115" t="s">
        <v>583</v>
      </c>
      <c r="C143" s="142">
        <v>23207</v>
      </c>
      <c r="D143" s="142">
        <v>2110</v>
      </c>
      <c r="E143" s="27" t="s">
        <v>42</v>
      </c>
    </row>
    <row r="144" spans="1:5" ht="19.5" customHeight="1">
      <c r="A144" s="9">
        <v>16</v>
      </c>
      <c r="B144" s="115" t="s">
        <v>378</v>
      </c>
      <c r="C144" s="151">
        <v>23511</v>
      </c>
      <c r="D144" s="142">
        <v>4500</v>
      </c>
      <c r="E144" s="27" t="s">
        <v>42</v>
      </c>
    </row>
    <row r="145" spans="1:5" ht="19.5" customHeight="1">
      <c r="A145" s="9">
        <v>17</v>
      </c>
      <c r="B145" s="115" t="s">
        <v>379</v>
      </c>
      <c r="C145" s="145">
        <v>43573</v>
      </c>
      <c r="D145" s="142">
        <v>300</v>
      </c>
      <c r="E145" s="27" t="s">
        <v>70</v>
      </c>
    </row>
    <row r="146" spans="1:5" ht="19.5" customHeight="1">
      <c r="A146" s="9">
        <v>18</v>
      </c>
      <c r="B146" s="115" t="s">
        <v>380</v>
      </c>
      <c r="C146" s="145">
        <v>38200</v>
      </c>
      <c r="D146" s="142">
        <v>8000</v>
      </c>
      <c r="E146" s="27" t="s">
        <v>10</v>
      </c>
    </row>
    <row r="147" spans="1:5" ht="19.5" customHeight="1">
      <c r="A147" s="9">
        <v>19</v>
      </c>
      <c r="B147" s="115" t="s">
        <v>381</v>
      </c>
      <c r="C147" s="152">
        <v>3900</v>
      </c>
      <c r="D147" s="142">
        <v>2000</v>
      </c>
      <c r="E147" s="27" t="s">
        <v>10</v>
      </c>
    </row>
    <row r="148" spans="1:5" ht="19.5" customHeight="1">
      <c r="A148" s="9">
        <v>20</v>
      </c>
      <c r="B148" s="115" t="s">
        <v>382</v>
      </c>
      <c r="C148" s="145">
        <v>1204927</v>
      </c>
      <c r="D148" s="142">
        <v>100000</v>
      </c>
      <c r="E148" s="27" t="s">
        <v>45</v>
      </c>
    </row>
    <row r="149" spans="1:5" ht="19.5" customHeight="1">
      <c r="A149" s="9">
        <v>21</v>
      </c>
      <c r="B149" s="115" t="s">
        <v>401</v>
      </c>
      <c r="C149" s="146">
        <v>230190</v>
      </c>
      <c r="D149" s="146">
        <v>20000</v>
      </c>
      <c r="E149" s="114" t="s">
        <v>65</v>
      </c>
    </row>
    <row r="150" spans="1:5" ht="19.5" customHeight="1">
      <c r="A150" s="9">
        <v>22</v>
      </c>
      <c r="B150" s="115" t="s">
        <v>402</v>
      </c>
      <c r="C150" s="142">
        <v>24495</v>
      </c>
      <c r="D150" s="146">
        <v>5000</v>
      </c>
      <c r="E150" s="114" t="s">
        <v>65</v>
      </c>
    </row>
    <row r="151" spans="1:5" ht="19.5" customHeight="1">
      <c r="A151" s="9">
        <v>23</v>
      </c>
      <c r="B151" s="115" t="s">
        <v>542</v>
      </c>
      <c r="C151" s="142">
        <v>27879</v>
      </c>
      <c r="D151" s="142">
        <v>8000</v>
      </c>
      <c r="E151" s="27" t="s">
        <v>42</v>
      </c>
    </row>
    <row r="152" spans="1:5" ht="19.5" customHeight="1">
      <c r="A152" s="9">
        <v>24</v>
      </c>
      <c r="B152" s="115" t="s">
        <v>543</v>
      </c>
      <c r="C152" s="142">
        <v>50854</v>
      </c>
      <c r="D152" s="142">
        <v>10000</v>
      </c>
      <c r="E152" s="27" t="s">
        <v>42</v>
      </c>
    </row>
    <row r="153" spans="1:5" ht="19.5" customHeight="1">
      <c r="A153" s="9">
        <v>25</v>
      </c>
      <c r="B153" s="115" t="s">
        <v>544</v>
      </c>
      <c r="C153" s="142">
        <v>24600</v>
      </c>
      <c r="D153" s="142">
        <v>4000</v>
      </c>
      <c r="E153" s="27" t="s">
        <v>42</v>
      </c>
    </row>
    <row r="154" spans="1:5" ht="19.5" customHeight="1">
      <c r="A154" s="9">
        <v>26</v>
      </c>
      <c r="B154" s="115" t="s">
        <v>545</v>
      </c>
      <c r="C154" s="142">
        <v>8489</v>
      </c>
      <c r="D154" s="142">
        <v>1600</v>
      </c>
      <c r="E154" s="27" t="s">
        <v>42</v>
      </c>
    </row>
    <row r="155" spans="1:5" ht="19.5" customHeight="1">
      <c r="A155" s="9">
        <v>27</v>
      </c>
      <c r="B155" s="115" t="s">
        <v>546</v>
      </c>
      <c r="C155" s="142">
        <v>12066</v>
      </c>
      <c r="D155" s="142">
        <v>3000</v>
      </c>
      <c r="E155" s="27" t="s">
        <v>42</v>
      </c>
    </row>
    <row r="156" spans="1:5" ht="19.5" customHeight="1">
      <c r="A156" s="9">
        <v>28</v>
      </c>
      <c r="B156" s="115" t="s">
        <v>547</v>
      </c>
      <c r="C156" s="142">
        <v>8167</v>
      </c>
      <c r="D156" s="142">
        <v>2000</v>
      </c>
      <c r="E156" s="27" t="s">
        <v>42</v>
      </c>
    </row>
    <row r="157" spans="1:5" ht="19.5" customHeight="1">
      <c r="A157" s="9">
        <v>29</v>
      </c>
      <c r="B157" s="115" t="s">
        <v>548</v>
      </c>
      <c r="C157" s="142">
        <v>8866</v>
      </c>
      <c r="D157" s="142">
        <v>2000</v>
      </c>
      <c r="E157" s="27" t="s">
        <v>42</v>
      </c>
    </row>
    <row r="158" spans="1:5" ht="19.5" customHeight="1">
      <c r="A158" s="9">
        <v>30</v>
      </c>
      <c r="B158" s="115" t="s">
        <v>549</v>
      </c>
      <c r="C158" s="142">
        <v>7051</v>
      </c>
      <c r="D158" s="142">
        <v>1500</v>
      </c>
      <c r="E158" s="27" t="s">
        <v>42</v>
      </c>
    </row>
    <row r="159" spans="1:5" ht="19.5" customHeight="1">
      <c r="A159" s="9">
        <v>31</v>
      </c>
      <c r="B159" s="115" t="s">
        <v>550</v>
      </c>
      <c r="C159" s="142">
        <v>7468</v>
      </c>
      <c r="D159" s="142">
        <v>2000</v>
      </c>
      <c r="E159" s="27" t="s">
        <v>42</v>
      </c>
    </row>
    <row r="160" spans="1:5" ht="19.5" customHeight="1">
      <c r="A160" s="9">
        <v>32</v>
      </c>
      <c r="B160" s="115" t="s">
        <v>551</v>
      </c>
      <c r="C160" s="142">
        <v>5983</v>
      </c>
      <c r="D160" s="142">
        <v>2000</v>
      </c>
      <c r="E160" s="27" t="s">
        <v>42</v>
      </c>
    </row>
    <row r="161" spans="1:5" ht="19.5" customHeight="1">
      <c r="A161" s="9">
        <v>33</v>
      </c>
      <c r="B161" s="115" t="s">
        <v>552</v>
      </c>
      <c r="C161" s="142">
        <v>4612</v>
      </c>
      <c r="D161" s="142">
        <v>2000</v>
      </c>
      <c r="E161" s="27" t="s">
        <v>42</v>
      </c>
    </row>
    <row r="162" spans="1:5" ht="19.5" customHeight="1">
      <c r="A162" s="9">
        <v>34</v>
      </c>
      <c r="B162" s="115" t="s">
        <v>553</v>
      </c>
      <c r="C162" s="142">
        <v>6808</v>
      </c>
      <c r="D162" s="142">
        <v>2000</v>
      </c>
      <c r="E162" s="27" t="s">
        <v>42</v>
      </c>
    </row>
    <row r="163" spans="1:5" ht="19.5" customHeight="1">
      <c r="A163" s="9">
        <v>35</v>
      </c>
      <c r="B163" s="115" t="s">
        <v>554</v>
      </c>
      <c r="C163" s="142">
        <v>8000</v>
      </c>
      <c r="D163" s="142">
        <v>2000</v>
      </c>
      <c r="E163" s="27" t="s">
        <v>42</v>
      </c>
    </row>
    <row r="164" spans="1:5" ht="19.5" customHeight="1">
      <c r="A164" s="9">
        <v>36</v>
      </c>
      <c r="B164" s="115" t="s">
        <v>555</v>
      </c>
      <c r="C164" s="142">
        <v>12000</v>
      </c>
      <c r="D164" s="142">
        <v>3000</v>
      </c>
      <c r="E164" s="27" t="s">
        <v>42</v>
      </c>
    </row>
    <row r="165" spans="1:5" ht="19.5" customHeight="1">
      <c r="A165" s="9">
        <v>37</v>
      </c>
      <c r="B165" s="115" t="s">
        <v>403</v>
      </c>
      <c r="C165" s="146">
        <v>2715</v>
      </c>
      <c r="D165" s="142">
        <v>1215</v>
      </c>
      <c r="E165" s="27" t="s">
        <v>42</v>
      </c>
    </row>
    <row r="166" spans="1:5" ht="19.5" customHeight="1">
      <c r="A166" s="9">
        <v>38</v>
      </c>
      <c r="B166" s="115" t="s">
        <v>404</v>
      </c>
      <c r="C166" s="146">
        <v>4385</v>
      </c>
      <c r="D166" s="142">
        <v>2185</v>
      </c>
      <c r="E166" s="27" t="s">
        <v>42</v>
      </c>
    </row>
    <row r="167" spans="1:5" ht="19.5" customHeight="1">
      <c r="A167" s="9">
        <v>39</v>
      </c>
      <c r="B167" s="115" t="s">
        <v>556</v>
      </c>
      <c r="C167" s="145">
        <v>8260</v>
      </c>
      <c r="D167" s="142">
        <v>2000</v>
      </c>
      <c r="E167" s="27" t="s">
        <v>42</v>
      </c>
    </row>
    <row r="168" spans="1:5" ht="19.5" customHeight="1">
      <c r="A168" s="9">
        <v>40</v>
      </c>
      <c r="B168" s="115" t="s">
        <v>557</v>
      </c>
      <c r="C168" s="145">
        <v>6732</v>
      </c>
      <c r="D168" s="142">
        <v>2000</v>
      </c>
      <c r="E168" s="27" t="s">
        <v>42</v>
      </c>
    </row>
    <row r="169" spans="1:5" ht="19.5" customHeight="1">
      <c r="A169" s="9">
        <v>41</v>
      </c>
      <c r="B169" s="115" t="s">
        <v>558</v>
      </c>
      <c r="C169" s="145">
        <v>4994</v>
      </c>
      <c r="D169" s="142">
        <v>1500</v>
      </c>
      <c r="E169" s="27" t="s">
        <v>42</v>
      </c>
    </row>
    <row r="170" spans="1:5" ht="19.5" customHeight="1">
      <c r="A170" s="9">
        <v>42</v>
      </c>
      <c r="B170" s="115" t="s">
        <v>559</v>
      </c>
      <c r="C170" s="145">
        <v>11047</v>
      </c>
      <c r="D170" s="142">
        <v>2500</v>
      </c>
      <c r="E170" s="27" t="s">
        <v>42</v>
      </c>
    </row>
    <row r="171" spans="1:5" ht="19.5" customHeight="1">
      <c r="A171" s="9">
        <v>43</v>
      </c>
      <c r="B171" s="115" t="s">
        <v>560</v>
      </c>
      <c r="C171" s="145">
        <v>25308</v>
      </c>
      <c r="D171" s="142">
        <v>7000</v>
      </c>
      <c r="E171" s="27" t="s">
        <v>42</v>
      </c>
    </row>
    <row r="172" spans="1:5" ht="19.5" customHeight="1">
      <c r="A172" s="9">
        <v>44</v>
      </c>
      <c r="B172" s="115" t="s">
        <v>561</v>
      </c>
      <c r="C172" s="145">
        <v>5990</v>
      </c>
      <c r="D172" s="142">
        <v>1000</v>
      </c>
      <c r="E172" s="27" t="s">
        <v>45</v>
      </c>
    </row>
    <row r="173" spans="1:5" ht="19.5" customHeight="1">
      <c r="A173" s="9">
        <v>45</v>
      </c>
      <c r="B173" s="115" t="s">
        <v>415</v>
      </c>
      <c r="C173" s="142">
        <v>24545</v>
      </c>
      <c r="D173" s="142">
        <v>6000</v>
      </c>
      <c r="E173" s="27" t="s">
        <v>65</v>
      </c>
    </row>
    <row r="174" spans="1:5" ht="19.5" customHeight="1">
      <c r="A174" s="9">
        <v>46</v>
      </c>
      <c r="B174" s="115" t="s">
        <v>416</v>
      </c>
      <c r="C174" s="142">
        <v>44383</v>
      </c>
      <c r="D174" s="142">
        <v>5000</v>
      </c>
      <c r="E174" s="27" t="s">
        <v>65</v>
      </c>
    </row>
    <row r="175" spans="1:5" ht="19.5" customHeight="1">
      <c r="A175" s="9">
        <v>47</v>
      </c>
      <c r="B175" s="115" t="s">
        <v>417</v>
      </c>
      <c r="C175" s="142"/>
      <c r="D175" s="142">
        <v>12000</v>
      </c>
      <c r="E175" s="27" t="s">
        <v>65</v>
      </c>
    </row>
    <row r="176" spans="1:5" ht="19.5" customHeight="1">
      <c r="A176" s="9">
        <v>48</v>
      </c>
      <c r="B176" s="115" t="s">
        <v>418</v>
      </c>
      <c r="C176" s="142"/>
      <c r="D176" s="142">
        <v>10000</v>
      </c>
      <c r="E176" s="27" t="s">
        <v>65</v>
      </c>
    </row>
    <row r="177" spans="1:5" ht="19.5" customHeight="1">
      <c r="A177" s="9">
        <v>49</v>
      </c>
      <c r="B177" s="115" t="s">
        <v>419</v>
      </c>
      <c r="C177" s="142">
        <v>9757.8</v>
      </c>
      <c r="D177" s="142">
        <v>2260</v>
      </c>
      <c r="E177" s="27" t="s">
        <v>65</v>
      </c>
    </row>
    <row r="178" spans="1:5" ht="19.5" customHeight="1">
      <c r="A178" s="9">
        <v>50</v>
      </c>
      <c r="B178" s="115" t="s">
        <v>420</v>
      </c>
      <c r="C178" s="142">
        <v>9818.92</v>
      </c>
      <c r="D178" s="142">
        <v>2700</v>
      </c>
      <c r="E178" s="27" t="s">
        <v>65</v>
      </c>
    </row>
    <row r="179" spans="1:5" ht="19.5" customHeight="1">
      <c r="A179" s="9">
        <v>51</v>
      </c>
      <c r="B179" s="115" t="s">
        <v>421</v>
      </c>
      <c r="C179" s="142">
        <v>7903.02</v>
      </c>
      <c r="D179" s="142">
        <v>2000</v>
      </c>
      <c r="E179" s="27" t="s">
        <v>65</v>
      </c>
    </row>
    <row r="180" spans="1:5" ht="19.5" customHeight="1">
      <c r="A180" s="9">
        <v>52</v>
      </c>
      <c r="B180" s="115" t="s">
        <v>422</v>
      </c>
      <c r="C180" s="142">
        <v>6820</v>
      </c>
      <c r="D180" s="142">
        <v>2000</v>
      </c>
      <c r="E180" s="27" t="s">
        <v>70</v>
      </c>
    </row>
    <row r="181" spans="1:5" ht="19.5" customHeight="1">
      <c r="A181" s="9">
        <v>53</v>
      </c>
      <c r="B181" s="115" t="s">
        <v>423</v>
      </c>
      <c r="C181" s="142">
        <v>9082.06</v>
      </c>
      <c r="D181" s="142">
        <v>2000</v>
      </c>
      <c r="E181" s="27" t="s">
        <v>19</v>
      </c>
    </row>
    <row r="182" spans="1:5" ht="19.5" customHeight="1">
      <c r="A182" s="9">
        <v>54</v>
      </c>
      <c r="B182" s="115" t="s">
        <v>424</v>
      </c>
      <c r="C182" s="142">
        <v>7300</v>
      </c>
      <c r="D182" s="142">
        <v>3500</v>
      </c>
      <c r="E182" s="27" t="s">
        <v>19</v>
      </c>
    </row>
    <row r="183" spans="1:5" ht="19.5" customHeight="1">
      <c r="A183" s="9">
        <v>55</v>
      </c>
      <c r="B183" s="115" t="s">
        <v>425</v>
      </c>
      <c r="C183" s="142">
        <v>4500</v>
      </c>
      <c r="D183" s="142">
        <v>1300</v>
      </c>
      <c r="E183" s="27" t="s">
        <v>19</v>
      </c>
    </row>
    <row r="184" spans="1:5" ht="19.5" customHeight="1">
      <c r="A184" s="9">
        <v>56</v>
      </c>
      <c r="B184" s="115" t="s">
        <v>426</v>
      </c>
      <c r="C184" s="142">
        <v>4662</v>
      </c>
      <c r="D184" s="142">
        <v>3500</v>
      </c>
      <c r="E184" s="27" t="s">
        <v>19</v>
      </c>
    </row>
    <row r="185" spans="1:5" ht="19.5" customHeight="1">
      <c r="A185" s="9">
        <v>57</v>
      </c>
      <c r="B185" s="115" t="s">
        <v>427</v>
      </c>
      <c r="C185" s="142">
        <v>6000</v>
      </c>
      <c r="D185" s="142">
        <v>3500</v>
      </c>
      <c r="E185" s="27" t="s">
        <v>19</v>
      </c>
    </row>
    <row r="186" spans="1:5" ht="19.5" customHeight="1">
      <c r="A186" s="9">
        <v>58</v>
      </c>
      <c r="B186" s="115" t="s">
        <v>428</v>
      </c>
      <c r="C186" s="142"/>
      <c r="D186" s="142">
        <v>3000</v>
      </c>
      <c r="E186" s="27" t="s">
        <v>19</v>
      </c>
    </row>
    <row r="187" spans="1:5" ht="19.5" customHeight="1">
      <c r="A187" s="9">
        <v>59</v>
      </c>
      <c r="B187" s="115" t="s">
        <v>429</v>
      </c>
      <c r="C187" s="142"/>
      <c r="D187" s="142">
        <v>2500</v>
      </c>
      <c r="E187" s="27" t="s">
        <v>19</v>
      </c>
    </row>
    <row r="188" spans="1:5" ht="19.5" customHeight="1">
      <c r="A188" s="9">
        <v>60</v>
      </c>
      <c r="B188" s="115" t="s">
        <v>430</v>
      </c>
      <c r="C188" s="142"/>
      <c r="D188" s="142">
        <v>11000</v>
      </c>
      <c r="E188" s="27" t="s">
        <v>19</v>
      </c>
    </row>
    <row r="189" spans="1:5" ht="19.5" customHeight="1">
      <c r="A189" s="9">
        <v>61</v>
      </c>
      <c r="B189" s="115" t="s">
        <v>562</v>
      </c>
      <c r="C189" s="145">
        <v>7453</v>
      </c>
      <c r="D189" s="142">
        <v>1663</v>
      </c>
      <c r="E189" s="27" t="s">
        <v>42</v>
      </c>
    </row>
    <row r="190" spans="1:5" ht="19.5" customHeight="1">
      <c r="A190" s="9">
        <v>62</v>
      </c>
      <c r="B190" s="115" t="s">
        <v>563</v>
      </c>
      <c r="C190" s="145">
        <v>16846</v>
      </c>
      <c r="D190" s="142">
        <v>846</v>
      </c>
      <c r="E190" s="27" t="s">
        <v>42</v>
      </c>
    </row>
    <row r="191" spans="1:5" ht="19.5" customHeight="1">
      <c r="A191" s="9">
        <v>63</v>
      </c>
      <c r="B191" s="115" t="s">
        <v>564</v>
      </c>
      <c r="C191" s="145">
        <v>28220</v>
      </c>
      <c r="D191" s="142">
        <v>7000</v>
      </c>
      <c r="E191" s="27" t="s">
        <v>42</v>
      </c>
    </row>
    <row r="192" spans="1:5" ht="19.5" customHeight="1">
      <c r="A192" s="9">
        <v>64</v>
      </c>
      <c r="B192" s="115" t="s">
        <v>565</v>
      </c>
      <c r="C192" s="145">
        <v>5600</v>
      </c>
      <c r="D192" s="142">
        <v>3000</v>
      </c>
      <c r="E192" s="27" t="s">
        <v>42</v>
      </c>
    </row>
    <row r="193" spans="1:5" ht="19.5" customHeight="1">
      <c r="A193" s="9">
        <v>65</v>
      </c>
      <c r="B193" s="115" t="s">
        <v>566</v>
      </c>
      <c r="C193" s="145">
        <v>16104</v>
      </c>
      <c r="D193" s="142">
        <v>3000</v>
      </c>
      <c r="E193" s="27" t="s">
        <v>19</v>
      </c>
    </row>
    <row r="194" spans="1:5" ht="19.5" customHeight="1">
      <c r="A194" s="9">
        <v>66</v>
      </c>
      <c r="B194" s="115" t="s">
        <v>567</v>
      </c>
      <c r="C194" s="145">
        <v>4747</v>
      </c>
      <c r="D194" s="142">
        <v>3547</v>
      </c>
      <c r="E194" s="27" t="s">
        <v>42</v>
      </c>
    </row>
    <row r="195" spans="1:5" ht="19.5" customHeight="1">
      <c r="A195" s="9">
        <v>67</v>
      </c>
      <c r="B195" s="115" t="s">
        <v>434</v>
      </c>
      <c r="C195" s="145">
        <v>11890</v>
      </c>
      <c r="D195" s="142">
        <v>500</v>
      </c>
      <c r="E195" s="27" t="s">
        <v>50</v>
      </c>
    </row>
    <row r="196" spans="1:5" ht="19.5" customHeight="1">
      <c r="A196" s="27">
        <v>68</v>
      </c>
      <c r="B196" s="115" t="s">
        <v>568</v>
      </c>
      <c r="C196" s="142">
        <v>4966</v>
      </c>
      <c r="D196" s="142">
        <v>2700</v>
      </c>
      <c r="E196" s="27" t="s">
        <v>19</v>
      </c>
    </row>
    <row r="197" spans="1:5" ht="19.5" customHeight="1">
      <c r="A197" s="27">
        <v>69</v>
      </c>
      <c r="B197" s="115" t="s">
        <v>569</v>
      </c>
      <c r="C197" s="142">
        <v>45000</v>
      </c>
      <c r="D197" s="142">
        <v>500</v>
      </c>
      <c r="E197" s="27" t="s">
        <v>23</v>
      </c>
    </row>
    <row r="198" spans="1:5" ht="19.5" customHeight="1">
      <c r="A198" s="27">
        <v>70</v>
      </c>
      <c r="B198" s="115" t="s">
        <v>570</v>
      </c>
      <c r="C198" s="142">
        <v>15000</v>
      </c>
      <c r="D198" s="142">
        <v>500</v>
      </c>
      <c r="E198" s="27" t="s">
        <v>23</v>
      </c>
    </row>
    <row r="199" spans="1:5" ht="19.5" customHeight="1">
      <c r="A199" s="27">
        <v>71</v>
      </c>
      <c r="B199" s="115" t="s">
        <v>571</v>
      </c>
      <c r="C199" s="142">
        <v>3000</v>
      </c>
      <c r="D199" s="142">
        <v>500</v>
      </c>
      <c r="E199" s="27" t="s">
        <v>23</v>
      </c>
    </row>
    <row r="200" spans="1:5" ht="19.5" customHeight="1">
      <c r="A200" s="27">
        <v>72</v>
      </c>
      <c r="B200" s="115" t="s">
        <v>572</v>
      </c>
      <c r="C200" s="142">
        <v>26000</v>
      </c>
      <c r="D200" s="142">
        <v>500</v>
      </c>
      <c r="E200" s="27" t="s">
        <v>23</v>
      </c>
    </row>
    <row r="201" spans="1:5" ht="19.5" customHeight="1">
      <c r="A201" s="27">
        <v>73</v>
      </c>
      <c r="B201" s="115" t="s">
        <v>383</v>
      </c>
      <c r="C201" s="142">
        <v>45000</v>
      </c>
      <c r="D201" s="142">
        <v>1600</v>
      </c>
      <c r="E201" s="66" t="s">
        <v>70</v>
      </c>
    </row>
    <row r="202" spans="1:5" ht="19.5" customHeight="1">
      <c r="A202" s="27">
        <v>74</v>
      </c>
      <c r="B202" s="115" t="s">
        <v>384</v>
      </c>
      <c r="C202" s="142">
        <v>8000</v>
      </c>
      <c r="D202" s="142">
        <v>4000</v>
      </c>
      <c r="E202" s="66" t="s">
        <v>62</v>
      </c>
    </row>
    <row r="203" spans="1:5" ht="19.5" customHeight="1">
      <c r="A203" s="27">
        <v>75</v>
      </c>
      <c r="B203" s="115" t="s">
        <v>385</v>
      </c>
      <c r="C203" s="142">
        <v>2681.82</v>
      </c>
      <c r="D203" s="142">
        <v>1500</v>
      </c>
      <c r="E203" s="66" t="s">
        <v>62</v>
      </c>
    </row>
    <row r="204" spans="1:5" ht="19.5" customHeight="1">
      <c r="A204" s="27">
        <v>76</v>
      </c>
      <c r="B204" s="115" t="s">
        <v>573</v>
      </c>
      <c r="C204" s="142">
        <v>42000</v>
      </c>
      <c r="D204" s="142">
        <v>1000</v>
      </c>
      <c r="E204" s="27" t="s">
        <v>50</v>
      </c>
    </row>
    <row r="205" spans="1:5" ht="19.5" customHeight="1">
      <c r="A205" s="27">
        <v>77</v>
      </c>
      <c r="B205" s="115" t="s">
        <v>574</v>
      </c>
      <c r="C205" s="142">
        <v>30000</v>
      </c>
      <c r="D205" s="142">
        <v>1000</v>
      </c>
      <c r="E205" s="27" t="s">
        <v>50</v>
      </c>
    </row>
    <row r="206" spans="1:5" ht="19.5" customHeight="1">
      <c r="A206" s="27">
        <v>78</v>
      </c>
      <c r="B206" s="115" t="s">
        <v>575</v>
      </c>
      <c r="C206" s="142">
        <v>40000</v>
      </c>
      <c r="D206" s="142">
        <v>500</v>
      </c>
      <c r="E206" s="27" t="s">
        <v>50</v>
      </c>
    </row>
    <row r="207" spans="1:5" ht="19.5" customHeight="1">
      <c r="A207" s="27">
        <v>79</v>
      </c>
      <c r="B207" s="115" t="s">
        <v>576</v>
      </c>
      <c r="C207" s="142">
        <v>14120</v>
      </c>
      <c r="D207" s="142">
        <v>500</v>
      </c>
      <c r="E207" s="27" t="s">
        <v>50</v>
      </c>
    </row>
    <row r="208" spans="1:5" ht="19.5" customHeight="1">
      <c r="A208" s="27">
        <v>80</v>
      </c>
      <c r="B208" s="115" t="s">
        <v>577</v>
      </c>
      <c r="C208" s="142">
        <v>44300</v>
      </c>
      <c r="D208" s="142">
        <v>500</v>
      </c>
      <c r="E208" s="27" t="s">
        <v>50</v>
      </c>
    </row>
    <row r="209" spans="1:5" ht="19.5" customHeight="1">
      <c r="A209" s="27">
        <v>81</v>
      </c>
      <c r="B209" s="115" t="s">
        <v>578</v>
      </c>
      <c r="C209" s="142">
        <v>35000</v>
      </c>
      <c r="D209" s="142">
        <v>800</v>
      </c>
      <c r="E209" s="27" t="s">
        <v>50</v>
      </c>
    </row>
    <row r="210" spans="1:5" ht="19.5" customHeight="1">
      <c r="A210" s="3" t="s">
        <v>168</v>
      </c>
      <c r="B210" s="5" t="s">
        <v>169</v>
      </c>
      <c r="C210" s="4">
        <f>SUM(C211:C271)</f>
        <v>3469353.39</v>
      </c>
      <c r="D210" s="4">
        <f>SUM(D211:D271)</f>
        <v>278664</v>
      </c>
      <c r="E210" s="3"/>
    </row>
    <row r="211" spans="1:5" ht="19.5" customHeight="1">
      <c r="A211" s="9">
        <v>1</v>
      </c>
      <c r="B211" s="116" t="s">
        <v>170</v>
      </c>
      <c r="C211" s="141">
        <v>306070</v>
      </c>
      <c r="D211" s="141">
        <v>28000</v>
      </c>
      <c r="E211" s="9" t="s">
        <v>440</v>
      </c>
    </row>
    <row r="212" spans="1:5" ht="19.5" customHeight="1">
      <c r="A212" s="9">
        <v>2</v>
      </c>
      <c r="B212" s="116" t="s">
        <v>171</v>
      </c>
      <c r="C212" s="141">
        <v>5421.02</v>
      </c>
      <c r="D212" s="141">
        <v>2200</v>
      </c>
      <c r="E212" s="9" t="s">
        <v>10</v>
      </c>
    </row>
    <row r="213" spans="1:5" ht="19.5" customHeight="1">
      <c r="A213" s="9">
        <v>3</v>
      </c>
      <c r="B213" s="116" t="s">
        <v>172</v>
      </c>
      <c r="C213" s="153">
        <v>2481.89</v>
      </c>
      <c r="D213" s="141">
        <v>1600</v>
      </c>
      <c r="E213" s="9" t="s">
        <v>10</v>
      </c>
    </row>
    <row r="214" spans="1:5" ht="19.5" customHeight="1">
      <c r="A214" s="9">
        <v>4</v>
      </c>
      <c r="B214" s="116" t="s">
        <v>173</v>
      </c>
      <c r="C214" s="141">
        <v>611026</v>
      </c>
      <c r="D214" s="141">
        <v>10000</v>
      </c>
      <c r="E214" s="9" t="s">
        <v>439</v>
      </c>
    </row>
    <row r="215" spans="1:5" ht="19.5" customHeight="1">
      <c r="A215" s="9">
        <v>5</v>
      </c>
      <c r="B215" s="116" t="s">
        <v>174</v>
      </c>
      <c r="C215" s="141">
        <v>23500</v>
      </c>
      <c r="D215" s="141">
        <v>3000</v>
      </c>
      <c r="E215" s="9" t="s">
        <v>10</v>
      </c>
    </row>
    <row r="216" spans="1:5" ht="19.5" customHeight="1">
      <c r="A216" s="9">
        <v>6</v>
      </c>
      <c r="B216" s="118" t="s">
        <v>175</v>
      </c>
      <c r="C216" s="145">
        <v>46987</v>
      </c>
      <c r="D216" s="145">
        <v>12000</v>
      </c>
      <c r="E216" s="22" t="s">
        <v>10</v>
      </c>
    </row>
    <row r="217" spans="1:5" ht="19.5" customHeight="1">
      <c r="A217" s="9">
        <v>7</v>
      </c>
      <c r="B217" s="119" t="s">
        <v>176</v>
      </c>
      <c r="C217" s="142">
        <v>28900</v>
      </c>
      <c r="D217" s="142">
        <v>8000</v>
      </c>
      <c r="E217" s="27" t="s">
        <v>10</v>
      </c>
    </row>
    <row r="218" spans="1:5" ht="19.5" customHeight="1">
      <c r="A218" s="9">
        <v>8</v>
      </c>
      <c r="B218" s="119" t="s">
        <v>177</v>
      </c>
      <c r="C218" s="142">
        <v>50000</v>
      </c>
      <c r="D218" s="142">
        <v>500</v>
      </c>
      <c r="E218" s="27" t="s">
        <v>23</v>
      </c>
    </row>
    <row r="219" spans="1:5" ht="19.5" customHeight="1">
      <c r="A219" s="9">
        <v>9</v>
      </c>
      <c r="B219" s="119" t="s">
        <v>178</v>
      </c>
      <c r="C219" s="142">
        <v>58130</v>
      </c>
      <c r="D219" s="142">
        <v>2000</v>
      </c>
      <c r="E219" s="27" t="s">
        <v>23</v>
      </c>
    </row>
    <row r="220" spans="1:5" ht="19.5" customHeight="1">
      <c r="A220" s="9">
        <v>10</v>
      </c>
      <c r="B220" s="119" t="s">
        <v>179</v>
      </c>
      <c r="C220" s="146">
        <v>20735</v>
      </c>
      <c r="D220" s="142">
        <v>5000</v>
      </c>
      <c r="E220" s="27" t="s">
        <v>42</v>
      </c>
    </row>
    <row r="221" spans="1:5" ht="19.5" customHeight="1">
      <c r="A221" s="9">
        <v>11</v>
      </c>
      <c r="B221" s="119" t="s">
        <v>180</v>
      </c>
      <c r="C221" s="146">
        <v>87974</v>
      </c>
      <c r="D221" s="142">
        <v>10000</v>
      </c>
      <c r="E221" s="27" t="s">
        <v>45</v>
      </c>
    </row>
    <row r="222" spans="1:5" ht="19.5" customHeight="1">
      <c r="A222" s="9">
        <v>12</v>
      </c>
      <c r="B222" s="119" t="s">
        <v>181</v>
      </c>
      <c r="C222" s="146">
        <v>23600</v>
      </c>
      <c r="D222" s="142">
        <v>2000</v>
      </c>
      <c r="E222" s="27" t="s">
        <v>42</v>
      </c>
    </row>
    <row r="223" spans="1:5" ht="19.5" customHeight="1">
      <c r="A223" s="9">
        <v>13</v>
      </c>
      <c r="B223" s="119" t="s">
        <v>182</v>
      </c>
      <c r="C223" s="142">
        <v>54000</v>
      </c>
      <c r="D223" s="142">
        <v>1000</v>
      </c>
      <c r="E223" s="27" t="s">
        <v>50</v>
      </c>
    </row>
    <row r="224" spans="1:5" ht="19.5" customHeight="1">
      <c r="A224" s="9">
        <v>14</v>
      </c>
      <c r="B224" s="119" t="s">
        <v>183</v>
      </c>
      <c r="C224" s="146">
        <v>20700</v>
      </c>
      <c r="D224" s="142">
        <v>500</v>
      </c>
      <c r="E224" s="27" t="s">
        <v>45</v>
      </c>
    </row>
    <row r="225" spans="1:5" ht="49.5" customHeight="1">
      <c r="A225" s="9">
        <v>15</v>
      </c>
      <c r="B225" s="115" t="s">
        <v>369</v>
      </c>
      <c r="C225" s="142">
        <v>10000</v>
      </c>
      <c r="D225" s="142">
        <v>5000</v>
      </c>
      <c r="E225" s="27" t="s">
        <v>45</v>
      </c>
    </row>
    <row r="226" spans="1:5" ht="49.5" customHeight="1">
      <c r="A226" s="9">
        <v>16</v>
      </c>
      <c r="B226" s="115" t="s">
        <v>442</v>
      </c>
      <c r="C226" s="142">
        <v>7900</v>
      </c>
      <c r="D226" s="142">
        <v>4000</v>
      </c>
      <c r="E226" s="27" t="s">
        <v>45</v>
      </c>
    </row>
    <row r="227" spans="1:5" ht="19.5" customHeight="1">
      <c r="A227" s="9">
        <v>17</v>
      </c>
      <c r="B227" s="119" t="s">
        <v>185</v>
      </c>
      <c r="C227" s="146">
        <v>30000</v>
      </c>
      <c r="D227" s="142">
        <v>3000</v>
      </c>
      <c r="E227" s="27" t="s">
        <v>42</v>
      </c>
    </row>
    <row r="228" spans="1:5" ht="49.5" customHeight="1">
      <c r="A228" s="9">
        <v>18</v>
      </c>
      <c r="B228" s="115" t="s">
        <v>587</v>
      </c>
      <c r="C228" s="142">
        <v>53903.48</v>
      </c>
      <c r="D228" s="142">
        <v>17000</v>
      </c>
      <c r="E228" s="27" t="s">
        <v>588</v>
      </c>
    </row>
    <row r="229" spans="1:5" ht="19.5" customHeight="1">
      <c r="A229" s="9">
        <v>19</v>
      </c>
      <c r="B229" s="120" t="s">
        <v>187</v>
      </c>
      <c r="C229" s="142">
        <v>24560</v>
      </c>
      <c r="D229" s="142">
        <v>2602</v>
      </c>
      <c r="E229" s="27" t="s">
        <v>42</v>
      </c>
    </row>
    <row r="230" spans="1:5" ht="19.5" customHeight="1">
      <c r="A230" s="9">
        <v>20</v>
      </c>
      <c r="B230" s="118" t="s">
        <v>188</v>
      </c>
      <c r="C230" s="145">
        <v>13100</v>
      </c>
      <c r="D230" s="142">
        <v>5200</v>
      </c>
      <c r="E230" s="27" t="s">
        <v>42</v>
      </c>
    </row>
    <row r="231" spans="1:5" ht="19.5" customHeight="1">
      <c r="A231" s="9">
        <v>21</v>
      </c>
      <c r="B231" s="118" t="s">
        <v>189</v>
      </c>
      <c r="C231" s="145">
        <v>113000</v>
      </c>
      <c r="D231" s="142">
        <v>5000</v>
      </c>
      <c r="E231" s="27" t="s">
        <v>45</v>
      </c>
    </row>
    <row r="232" spans="1:5" ht="19.5" customHeight="1">
      <c r="A232" s="9">
        <v>22</v>
      </c>
      <c r="B232" s="118" t="s">
        <v>190</v>
      </c>
      <c r="C232" s="145">
        <v>4545</v>
      </c>
      <c r="D232" s="142">
        <v>4300</v>
      </c>
      <c r="E232" s="27" t="s">
        <v>62</v>
      </c>
    </row>
    <row r="233" spans="1:5" ht="19.5" customHeight="1">
      <c r="A233" s="9">
        <v>23</v>
      </c>
      <c r="B233" s="119" t="s">
        <v>191</v>
      </c>
      <c r="C233" s="142">
        <v>60500</v>
      </c>
      <c r="D233" s="142">
        <v>6600</v>
      </c>
      <c r="E233" s="27" t="s">
        <v>65</v>
      </c>
    </row>
    <row r="234" spans="1:5" ht="19.5" customHeight="1">
      <c r="A234" s="9">
        <v>24</v>
      </c>
      <c r="B234" s="118" t="s">
        <v>192</v>
      </c>
      <c r="C234" s="145">
        <v>8200</v>
      </c>
      <c r="D234" s="146">
        <v>3000</v>
      </c>
      <c r="E234" s="114" t="s">
        <v>65</v>
      </c>
    </row>
    <row r="235" spans="1:5" ht="19.5" customHeight="1">
      <c r="A235" s="9">
        <v>25</v>
      </c>
      <c r="B235" s="118" t="s">
        <v>193</v>
      </c>
      <c r="C235" s="146">
        <v>36433</v>
      </c>
      <c r="D235" s="146">
        <v>3000</v>
      </c>
      <c r="E235" s="114" t="s">
        <v>65</v>
      </c>
    </row>
    <row r="236" spans="1:5" ht="19.5" customHeight="1">
      <c r="A236" s="9">
        <v>26</v>
      </c>
      <c r="B236" s="118" t="s">
        <v>194</v>
      </c>
      <c r="C236" s="145">
        <v>3000</v>
      </c>
      <c r="D236" s="146">
        <v>1500</v>
      </c>
      <c r="E236" s="114" t="s">
        <v>65</v>
      </c>
    </row>
    <row r="237" spans="1:5" ht="19.5" customHeight="1">
      <c r="A237" s="9">
        <v>27</v>
      </c>
      <c r="B237" s="132" t="s">
        <v>195</v>
      </c>
      <c r="C237" s="145">
        <v>56518</v>
      </c>
      <c r="D237" s="146">
        <v>15000</v>
      </c>
      <c r="E237" s="114" t="s">
        <v>65</v>
      </c>
    </row>
    <row r="238" spans="1:5" ht="19.5" customHeight="1">
      <c r="A238" s="9">
        <v>28</v>
      </c>
      <c r="B238" s="133" t="s">
        <v>196</v>
      </c>
      <c r="C238" s="145">
        <v>13154</v>
      </c>
      <c r="D238" s="146">
        <v>2000</v>
      </c>
      <c r="E238" s="114" t="s">
        <v>70</v>
      </c>
    </row>
    <row r="239" spans="1:5" ht="19.5" customHeight="1">
      <c r="A239" s="9">
        <v>29</v>
      </c>
      <c r="B239" s="134" t="s">
        <v>584</v>
      </c>
      <c r="C239" s="142">
        <v>4227</v>
      </c>
      <c r="D239" s="142">
        <v>2000</v>
      </c>
      <c r="E239" s="27" t="s">
        <v>42</v>
      </c>
    </row>
    <row r="240" spans="1:5" ht="19.5" customHeight="1">
      <c r="A240" s="9">
        <v>30</v>
      </c>
      <c r="B240" s="132" t="s">
        <v>197</v>
      </c>
      <c r="C240" s="145">
        <v>25000</v>
      </c>
      <c r="D240" s="142">
        <v>1000</v>
      </c>
      <c r="E240" s="27" t="s">
        <v>50</v>
      </c>
    </row>
    <row r="241" spans="1:5" ht="19.5" customHeight="1">
      <c r="A241" s="9">
        <v>31</v>
      </c>
      <c r="B241" s="132" t="s">
        <v>198</v>
      </c>
      <c r="C241" s="145">
        <v>276500</v>
      </c>
      <c r="D241" s="142">
        <v>20000</v>
      </c>
      <c r="E241" s="27" t="s">
        <v>50</v>
      </c>
    </row>
    <row r="242" spans="1:5" ht="19.5" customHeight="1">
      <c r="A242" s="9">
        <v>32</v>
      </c>
      <c r="B242" s="127" t="s">
        <v>199</v>
      </c>
      <c r="C242" s="145">
        <v>9000</v>
      </c>
      <c r="D242" s="142">
        <v>500</v>
      </c>
      <c r="E242" s="27" t="s">
        <v>50</v>
      </c>
    </row>
    <row r="243" spans="1:5" ht="19.5" customHeight="1">
      <c r="A243" s="9">
        <v>33</v>
      </c>
      <c r="B243" s="119" t="s">
        <v>200</v>
      </c>
      <c r="C243" s="142">
        <v>99678</v>
      </c>
      <c r="D243" s="142">
        <v>4600</v>
      </c>
      <c r="E243" s="27" t="s">
        <v>10</v>
      </c>
    </row>
    <row r="244" spans="1:5" ht="49.5" customHeight="1">
      <c r="A244" s="9">
        <v>34</v>
      </c>
      <c r="B244" s="115" t="s">
        <v>443</v>
      </c>
      <c r="C244" s="142">
        <v>72000</v>
      </c>
      <c r="D244" s="142">
        <v>2000</v>
      </c>
      <c r="E244" s="27" t="s">
        <v>360</v>
      </c>
    </row>
    <row r="245" spans="1:5" ht="49.5" customHeight="1">
      <c r="A245" s="9">
        <v>35</v>
      </c>
      <c r="B245" s="115" t="s">
        <v>444</v>
      </c>
      <c r="C245" s="142">
        <v>79400</v>
      </c>
      <c r="D245" s="142">
        <v>10000</v>
      </c>
      <c r="E245" s="27" t="s">
        <v>363</v>
      </c>
    </row>
    <row r="246" spans="1:5" ht="19.5" customHeight="1">
      <c r="A246" s="9">
        <v>36</v>
      </c>
      <c r="B246" s="116" t="s">
        <v>294</v>
      </c>
      <c r="C246" s="141">
        <v>2625</v>
      </c>
      <c r="D246" s="141">
        <v>1500</v>
      </c>
      <c r="E246" s="9" t="s">
        <v>19</v>
      </c>
    </row>
    <row r="247" spans="1:5" ht="19.5" customHeight="1">
      <c r="A247" s="9">
        <v>37</v>
      </c>
      <c r="B247" s="116" t="s">
        <v>296</v>
      </c>
      <c r="C247" s="141">
        <v>26000</v>
      </c>
      <c r="D247" s="141">
        <v>100</v>
      </c>
      <c r="E247" s="9" t="s">
        <v>23</v>
      </c>
    </row>
    <row r="248" spans="1:5" ht="19.5" customHeight="1">
      <c r="A248" s="9">
        <v>38</v>
      </c>
      <c r="B248" s="118" t="s">
        <v>297</v>
      </c>
      <c r="C248" s="145">
        <v>34561</v>
      </c>
      <c r="D248" s="145">
        <v>2000</v>
      </c>
      <c r="E248" s="22" t="s">
        <v>19</v>
      </c>
    </row>
    <row r="249" spans="1:5" ht="49.5" customHeight="1">
      <c r="A249" s="9">
        <v>39</v>
      </c>
      <c r="B249" s="115" t="s">
        <v>589</v>
      </c>
      <c r="C249" s="142">
        <v>10000</v>
      </c>
      <c r="D249" s="142">
        <v>2000</v>
      </c>
      <c r="E249" s="27" t="s">
        <v>360</v>
      </c>
    </row>
    <row r="250" spans="1:5" ht="19.5" customHeight="1">
      <c r="A250" s="9">
        <v>40</v>
      </c>
      <c r="B250" s="119" t="s">
        <v>299</v>
      </c>
      <c r="C250" s="142">
        <v>20550</v>
      </c>
      <c r="D250" s="142">
        <v>5000</v>
      </c>
      <c r="E250" s="27" t="s">
        <v>19</v>
      </c>
    </row>
    <row r="251" spans="1:5" ht="19.5" customHeight="1">
      <c r="A251" s="9">
        <v>41</v>
      </c>
      <c r="B251" s="119" t="s">
        <v>300</v>
      </c>
      <c r="C251" s="142">
        <v>9074</v>
      </c>
      <c r="D251" s="142">
        <v>4000</v>
      </c>
      <c r="E251" s="27" t="s">
        <v>19</v>
      </c>
    </row>
    <row r="252" spans="1:5" ht="19.5" customHeight="1">
      <c r="A252" s="9">
        <v>42</v>
      </c>
      <c r="B252" s="119" t="s">
        <v>301</v>
      </c>
      <c r="C252" s="142">
        <v>21300</v>
      </c>
      <c r="D252" s="142">
        <v>5000</v>
      </c>
      <c r="E252" s="27" t="s">
        <v>19</v>
      </c>
    </row>
    <row r="253" spans="1:5" ht="49.5" customHeight="1">
      <c r="A253" s="9">
        <v>43</v>
      </c>
      <c r="B253" s="115" t="s">
        <v>590</v>
      </c>
      <c r="C253" s="142">
        <v>5450</v>
      </c>
      <c r="D253" s="142">
        <v>5450</v>
      </c>
      <c r="E253" s="27" t="s">
        <v>360</v>
      </c>
    </row>
    <row r="254" spans="1:5" ht="19.5" customHeight="1">
      <c r="A254" s="9">
        <v>44</v>
      </c>
      <c r="B254" s="119" t="s">
        <v>303</v>
      </c>
      <c r="C254" s="142">
        <v>3512</v>
      </c>
      <c r="D254" s="142">
        <v>3512</v>
      </c>
      <c r="E254" s="27" t="s">
        <v>19</v>
      </c>
    </row>
    <row r="255" spans="1:5" ht="19.5" customHeight="1">
      <c r="A255" s="9">
        <v>45</v>
      </c>
      <c r="B255" s="119" t="s">
        <v>304</v>
      </c>
      <c r="C255" s="142">
        <v>30000</v>
      </c>
      <c r="D255" s="142">
        <v>1200</v>
      </c>
      <c r="E255" s="27" t="s">
        <v>23</v>
      </c>
    </row>
    <row r="256" spans="1:5" ht="19.5" customHeight="1">
      <c r="A256" s="9">
        <v>46</v>
      </c>
      <c r="B256" s="119" t="s">
        <v>305</v>
      </c>
      <c r="C256" s="142">
        <v>11500</v>
      </c>
      <c r="D256" s="142">
        <v>500</v>
      </c>
      <c r="E256" s="27" t="s">
        <v>23</v>
      </c>
    </row>
    <row r="257" spans="1:5" ht="19.5" customHeight="1">
      <c r="A257" s="9">
        <v>47</v>
      </c>
      <c r="B257" s="119" t="s">
        <v>306</v>
      </c>
      <c r="C257" s="142">
        <v>5530</v>
      </c>
      <c r="D257" s="142">
        <v>200</v>
      </c>
      <c r="E257" s="27" t="s">
        <v>23</v>
      </c>
    </row>
    <row r="258" spans="1:5" ht="19.5" customHeight="1">
      <c r="A258" s="9">
        <v>48</v>
      </c>
      <c r="B258" s="119" t="s">
        <v>307</v>
      </c>
      <c r="C258" s="142">
        <v>24000</v>
      </c>
      <c r="D258" s="142">
        <v>1000</v>
      </c>
      <c r="E258" s="27" t="s">
        <v>45</v>
      </c>
    </row>
    <row r="259" spans="1:5" ht="19.5" customHeight="1">
      <c r="A259" s="9">
        <v>49</v>
      </c>
      <c r="B259" s="119" t="s">
        <v>308</v>
      </c>
      <c r="C259" s="142">
        <v>23000</v>
      </c>
      <c r="D259" s="142">
        <v>8000</v>
      </c>
      <c r="E259" s="27" t="s">
        <v>42</v>
      </c>
    </row>
    <row r="260" spans="1:5" ht="39.75" customHeight="1">
      <c r="A260" s="9">
        <v>50</v>
      </c>
      <c r="B260" s="120" t="s">
        <v>445</v>
      </c>
      <c r="C260" s="142">
        <v>176000</v>
      </c>
      <c r="D260" s="142">
        <v>3000</v>
      </c>
      <c r="E260" s="66" t="s">
        <v>70</v>
      </c>
    </row>
    <row r="261" spans="1:5" ht="19.5" customHeight="1">
      <c r="A261" s="9">
        <v>51</v>
      </c>
      <c r="B261" s="120" t="s">
        <v>310</v>
      </c>
      <c r="C261" s="142">
        <v>12000</v>
      </c>
      <c r="D261" s="142">
        <v>4000</v>
      </c>
      <c r="E261" s="66" t="s">
        <v>62</v>
      </c>
    </row>
    <row r="262" spans="1:5" ht="19.5" customHeight="1">
      <c r="A262" s="9">
        <v>52</v>
      </c>
      <c r="B262" s="120" t="s">
        <v>311</v>
      </c>
      <c r="C262" s="142">
        <v>58000</v>
      </c>
      <c r="D262" s="142">
        <v>1000</v>
      </c>
      <c r="E262" s="66" t="s">
        <v>70</v>
      </c>
    </row>
    <row r="263" spans="1:5" ht="19.5" customHeight="1">
      <c r="A263" s="9">
        <v>53</v>
      </c>
      <c r="B263" s="117" t="s">
        <v>312</v>
      </c>
      <c r="C263" s="142">
        <v>18382</v>
      </c>
      <c r="D263" s="146">
        <v>2000</v>
      </c>
      <c r="E263" s="27" t="s">
        <v>62</v>
      </c>
    </row>
    <row r="264" spans="1:5" ht="19.5" customHeight="1">
      <c r="A264" s="9">
        <v>54</v>
      </c>
      <c r="B264" s="119" t="s">
        <v>313</v>
      </c>
      <c r="C264" s="142">
        <v>5000</v>
      </c>
      <c r="D264" s="142">
        <v>1500</v>
      </c>
      <c r="E264" s="27" t="s">
        <v>62</v>
      </c>
    </row>
    <row r="265" spans="1:5" ht="39.75" customHeight="1">
      <c r="A265" s="9">
        <v>55</v>
      </c>
      <c r="B265" s="119" t="s">
        <v>446</v>
      </c>
      <c r="C265" s="142">
        <v>25000</v>
      </c>
      <c r="D265" s="142">
        <v>2500</v>
      </c>
      <c r="E265" s="27" t="s">
        <v>62</v>
      </c>
    </row>
    <row r="266" spans="1:5" ht="19.5" customHeight="1">
      <c r="A266" s="9">
        <v>56</v>
      </c>
      <c r="B266" s="119" t="s">
        <v>315</v>
      </c>
      <c r="C266" s="142">
        <v>120000</v>
      </c>
      <c r="D266" s="142">
        <v>1000</v>
      </c>
      <c r="E266" s="27" t="s">
        <v>70</v>
      </c>
    </row>
    <row r="267" spans="1:5" ht="19.5" customHeight="1">
      <c r="A267" s="9">
        <v>57</v>
      </c>
      <c r="B267" s="119" t="s">
        <v>316</v>
      </c>
      <c r="C267" s="142">
        <v>325600</v>
      </c>
      <c r="D267" s="142">
        <v>500</v>
      </c>
      <c r="E267" s="27" t="s">
        <v>50</v>
      </c>
    </row>
    <row r="268" spans="1:5" ht="19.5" customHeight="1">
      <c r="A268" s="9">
        <v>58</v>
      </c>
      <c r="B268" s="119" t="s">
        <v>317</v>
      </c>
      <c r="C268" s="142">
        <v>25000</v>
      </c>
      <c r="D268" s="142">
        <v>2000</v>
      </c>
      <c r="E268" s="27" t="s">
        <v>42</v>
      </c>
    </row>
    <row r="269" spans="1:5" ht="19.5" customHeight="1">
      <c r="A269" s="9">
        <v>59</v>
      </c>
      <c r="B269" s="120" t="s">
        <v>318</v>
      </c>
      <c r="C269" s="142">
        <v>27000</v>
      </c>
      <c r="D269" s="142">
        <v>9600</v>
      </c>
      <c r="E269" s="27" t="s">
        <v>65</v>
      </c>
    </row>
    <row r="270" spans="1:5" ht="19.5" customHeight="1">
      <c r="A270" s="9">
        <v>60</v>
      </c>
      <c r="B270" s="120" t="s">
        <v>319</v>
      </c>
      <c r="C270" s="142">
        <v>10126</v>
      </c>
      <c r="D270" s="142">
        <v>4000</v>
      </c>
      <c r="E270" s="27" t="s">
        <v>19</v>
      </c>
    </row>
    <row r="271" spans="1:5" ht="19.5" customHeight="1">
      <c r="A271" s="9">
        <v>61</v>
      </c>
      <c r="B271" s="127" t="s">
        <v>320</v>
      </c>
      <c r="C271" s="142">
        <v>100000</v>
      </c>
      <c r="D271" s="142">
        <v>5000</v>
      </c>
      <c r="E271" s="27" t="s">
        <v>19</v>
      </c>
    </row>
    <row r="272" spans="1:5" ht="19.5" customHeight="1">
      <c r="A272" s="3" t="s">
        <v>202</v>
      </c>
      <c r="B272" s="5" t="s">
        <v>203</v>
      </c>
      <c r="C272" s="4">
        <f>SUM(C273:C346)</f>
        <v>2389296.63</v>
      </c>
      <c r="D272" s="4">
        <f>SUM(D273:D346)</f>
        <v>457329.35000000003</v>
      </c>
      <c r="E272" s="3"/>
    </row>
    <row r="273" spans="1:5" ht="19.5" customHeight="1">
      <c r="A273" s="9">
        <v>1</v>
      </c>
      <c r="B273" s="116" t="s">
        <v>204</v>
      </c>
      <c r="C273" s="143">
        <v>58580</v>
      </c>
      <c r="D273" s="143">
        <v>7000</v>
      </c>
      <c r="E273" s="91" t="s">
        <v>10</v>
      </c>
    </row>
    <row r="274" spans="1:5" ht="19.5" customHeight="1">
      <c r="A274" s="9">
        <v>2</v>
      </c>
      <c r="B274" s="136" t="s">
        <v>205</v>
      </c>
      <c r="C274" s="141">
        <v>6940</v>
      </c>
      <c r="D274" s="143">
        <v>3000</v>
      </c>
      <c r="E274" s="9" t="s">
        <v>10</v>
      </c>
    </row>
    <row r="275" spans="1:5" ht="19.5" customHeight="1">
      <c r="A275" s="9">
        <v>3</v>
      </c>
      <c r="B275" s="116" t="s">
        <v>206</v>
      </c>
      <c r="C275" s="141">
        <v>22633</v>
      </c>
      <c r="D275" s="141">
        <v>5000</v>
      </c>
      <c r="E275" s="9" t="s">
        <v>10</v>
      </c>
    </row>
    <row r="276" spans="1:5" ht="19.5" customHeight="1">
      <c r="A276" s="9">
        <v>4</v>
      </c>
      <c r="B276" s="137" t="s">
        <v>207</v>
      </c>
      <c r="C276" s="141">
        <v>7000</v>
      </c>
      <c r="D276" s="141">
        <v>1000</v>
      </c>
      <c r="E276" s="9" t="s">
        <v>10</v>
      </c>
    </row>
    <row r="277" spans="1:5" ht="19.5" customHeight="1">
      <c r="A277" s="9">
        <v>5</v>
      </c>
      <c r="B277" s="115" t="s">
        <v>208</v>
      </c>
      <c r="C277" s="141">
        <v>2500</v>
      </c>
      <c r="D277" s="141">
        <v>1500</v>
      </c>
      <c r="E277" s="9" t="s">
        <v>10</v>
      </c>
    </row>
    <row r="278" spans="1:5" ht="19.5" customHeight="1">
      <c r="A278" s="9">
        <v>6</v>
      </c>
      <c r="B278" s="115" t="s">
        <v>209</v>
      </c>
      <c r="C278" s="141">
        <v>7000</v>
      </c>
      <c r="D278" s="141">
        <v>3000</v>
      </c>
      <c r="E278" s="9" t="s">
        <v>10</v>
      </c>
    </row>
    <row r="279" spans="1:5" ht="19.5" customHeight="1">
      <c r="A279" s="9">
        <v>7</v>
      </c>
      <c r="B279" s="116" t="s">
        <v>210</v>
      </c>
      <c r="C279" s="141">
        <v>2999</v>
      </c>
      <c r="D279" s="141">
        <v>2499</v>
      </c>
      <c r="E279" s="9" t="s">
        <v>10</v>
      </c>
    </row>
    <row r="280" spans="1:5" ht="19.5" customHeight="1">
      <c r="A280" s="9">
        <v>8</v>
      </c>
      <c r="B280" s="116" t="s">
        <v>211</v>
      </c>
      <c r="C280" s="143">
        <v>148000</v>
      </c>
      <c r="D280" s="143">
        <v>6000</v>
      </c>
      <c r="E280" s="14" t="s">
        <v>10</v>
      </c>
    </row>
    <row r="281" spans="1:5" ht="19.5" customHeight="1">
      <c r="A281" s="9">
        <v>9</v>
      </c>
      <c r="B281" s="118" t="s">
        <v>212</v>
      </c>
      <c r="C281" s="145">
        <v>9493</v>
      </c>
      <c r="D281" s="145">
        <v>5000</v>
      </c>
      <c r="E281" s="22" t="s">
        <v>10</v>
      </c>
    </row>
    <row r="282" spans="1:5" ht="19.5" customHeight="1">
      <c r="A282" s="9">
        <v>10</v>
      </c>
      <c r="B282" s="119" t="s">
        <v>213</v>
      </c>
      <c r="C282" s="146">
        <v>195000</v>
      </c>
      <c r="D282" s="142">
        <v>50000</v>
      </c>
      <c r="E282" s="27" t="s">
        <v>42</v>
      </c>
    </row>
    <row r="283" spans="1:5" ht="19.5" customHeight="1">
      <c r="A283" s="9">
        <v>11</v>
      </c>
      <c r="B283" s="119" t="s">
        <v>214</v>
      </c>
      <c r="C283" s="142">
        <v>150000</v>
      </c>
      <c r="D283" s="142">
        <v>15000</v>
      </c>
      <c r="E283" s="27" t="s">
        <v>42</v>
      </c>
    </row>
    <row r="284" spans="1:5" ht="19.5" customHeight="1">
      <c r="A284" s="9">
        <v>12</v>
      </c>
      <c r="B284" s="119" t="s">
        <v>215</v>
      </c>
      <c r="C284" s="146">
        <v>185000</v>
      </c>
      <c r="D284" s="142">
        <v>30000</v>
      </c>
      <c r="E284" s="27" t="s">
        <v>42</v>
      </c>
    </row>
    <row r="285" spans="1:5" ht="19.5" customHeight="1">
      <c r="A285" s="9">
        <v>13</v>
      </c>
      <c r="B285" s="119" t="s">
        <v>216</v>
      </c>
      <c r="C285" s="142">
        <v>33400</v>
      </c>
      <c r="D285" s="142">
        <v>13400</v>
      </c>
      <c r="E285" s="27" t="s">
        <v>42</v>
      </c>
    </row>
    <row r="286" spans="1:5" ht="19.5" customHeight="1">
      <c r="A286" s="9">
        <v>14</v>
      </c>
      <c r="B286" s="120" t="s">
        <v>217</v>
      </c>
      <c r="C286" s="142">
        <v>134500</v>
      </c>
      <c r="D286" s="142">
        <v>25000</v>
      </c>
      <c r="E286" s="27" t="s">
        <v>42</v>
      </c>
    </row>
    <row r="287" spans="1:5" ht="19.5" customHeight="1">
      <c r="A287" s="9">
        <v>15</v>
      </c>
      <c r="B287" s="120" t="s">
        <v>218</v>
      </c>
      <c r="C287" s="142">
        <v>143882</v>
      </c>
      <c r="D287" s="142">
        <v>6000</v>
      </c>
      <c r="E287" s="27" t="s">
        <v>42</v>
      </c>
    </row>
    <row r="288" spans="1:5" ht="19.5" customHeight="1">
      <c r="A288" s="9">
        <v>16</v>
      </c>
      <c r="B288" s="120" t="s">
        <v>219</v>
      </c>
      <c r="C288" s="142">
        <v>29285</v>
      </c>
      <c r="D288" s="142">
        <v>2000</v>
      </c>
      <c r="E288" s="27" t="s">
        <v>42</v>
      </c>
    </row>
    <row r="289" spans="1:5" ht="19.5" customHeight="1">
      <c r="A289" s="9">
        <v>17</v>
      </c>
      <c r="B289" s="138" t="s">
        <v>220</v>
      </c>
      <c r="C289" s="154">
        <v>5000</v>
      </c>
      <c r="D289" s="142">
        <v>1500</v>
      </c>
      <c r="E289" s="27" t="s">
        <v>65</v>
      </c>
    </row>
    <row r="290" spans="1:5" ht="19.5" customHeight="1">
      <c r="A290" s="9">
        <v>18</v>
      </c>
      <c r="B290" s="124" t="s">
        <v>221</v>
      </c>
      <c r="C290" s="145">
        <v>2795.52</v>
      </c>
      <c r="D290" s="142">
        <v>500</v>
      </c>
      <c r="E290" s="27" t="s">
        <v>42</v>
      </c>
    </row>
    <row r="291" spans="1:5" ht="19.5" customHeight="1">
      <c r="A291" s="9">
        <v>19</v>
      </c>
      <c r="B291" s="124" t="s">
        <v>222</v>
      </c>
      <c r="C291" s="145">
        <v>2983.79</v>
      </c>
      <c r="D291" s="142">
        <v>600</v>
      </c>
      <c r="E291" s="27" t="s">
        <v>42</v>
      </c>
    </row>
    <row r="292" spans="1:5" ht="19.5" customHeight="1">
      <c r="A292" s="9">
        <v>20</v>
      </c>
      <c r="B292" s="120" t="s">
        <v>223</v>
      </c>
      <c r="C292" s="142">
        <v>2500</v>
      </c>
      <c r="D292" s="142">
        <v>500</v>
      </c>
      <c r="E292" s="66" t="s">
        <v>65</v>
      </c>
    </row>
    <row r="293" spans="1:5" ht="19.5" customHeight="1">
      <c r="A293" s="9">
        <v>21</v>
      </c>
      <c r="B293" s="120" t="s">
        <v>224</v>
      </c>
      <c r="C293" s="142">
        <v>20000</v>
      </c>
      <c r="D293" s="142">
        <v>5000</v>
      </c>
      <c r="E293" s="66" t="s">
        <v>65</v>
      </c>
    </row>
    <row r="294" spans="1:5" ht="19.5" customHeight="1">
      <c r="A294" s="9">
        <v>22</v>
      </c>
      <c r="B294" s="120" t="s">
        <v>225</v>
      </c>
      <c r="C294" s="142">
        <v>1500</v>
      </c>
      <c r="D294" s="142">
        <v>500</v>
      </c>
      <c r="E294" s="66" t="s">
        <v>62</v>
      </c>
    </row>
    <row r="295" spans="1:5" ht="19.5" customHeight="1">
      <c r="A295" s="9">
        <v>23</v>
      </c>
      <c r="B295" s="120" t="s">
        <v>226</v>
      </c>
      <c r="C295" s="142">
        <v>7433.82</v>
      </c>
      <c r="D295" s="142">
        <v>250</v>
      </c>
      <c r="E295" s="66" t="s">
        <v>70</v>
      </c>
    </row>
    <row r="296" spans="1:5" ht="19.5" customHeight="1">
      <c r="A296" s="9">
        <v>24</v>
      </c>
      <c r="B296" s="120" t="s">
        <v>227</v>
      </c>
      <c r="C296" s="142">
        <v>20000</v>
      </c>
      <c r="D296" s="142">
        <v>6000</v>
      </c>
      <c r="E296" s="66" t="s">
        <v>62</v>
      </c>
    </row>
    <row r="297" spans="1:5" ht="19.5" customHeight="1">
      <c r="A297" s="9">
        <v>25</v>
      </c>
      <c r="B297" s="119" t="s">
        <v>228</v>
      </c>
      <c r="C297" s="142">
        <v>4787</v>
      </c>
      <c r="D297" s="146">
        <v>2000</v>
      </c>
      <c r="E297" s="114" t="s">
        <v>65</v>
      </c>
    </row>
    <row r="298" spans="1:5" ht="19.5" customHeight="1">
      <c r="A298" s="9">
        <v>26</v>
      </c>
      <c r="B298" s="131" t="s">
        <v>229</v>
      </c>
      <c r="C298" s="146">
        <v>53520</v>
      </c>
      <c r="D298" s="146">
        <v>400</v>
      </c>
      <c r="E298" s="114" t="s">
        <v>23</v>
      </c>
    </row>
    <row r="299" spans="1:5" ht="39.75" customHeight="1">
      <c r="A299" s="9">
        <v>27</v>
      </c>
      <c r="B299" s="134" t="s">
        <v>447</v>
      </c>
      <c r="C299" s="148">
        <v>6552</v>
      </c>
      <c r="D299" s="142">
        <v>1500</v>
      </c>
      <c r="E299" s="27" t="s">
        <v>42</v>
      </c>
    </row>
    <row r="300" spans="1:5" ht="19.5" customHeight="1">
      <c r="A300" s="9">
        <v>28</v>
      </c>
      <c r="B300" s="134" t="s">
        <v>448</v>
      </c>
      <c r="C300" s="148">
        <v>30563</v>
      </c>
      <c r="D300" s="142">
        <v>10000</v>
      </c>
      <c r="E300" s="27" t="s">
        <v>42</v>
      </c>
    </row>
    <row r="301" spans="1:5" ht="19.5" customHeight="1">
      <c r="A301" s="9">
        <v>29</v>
      </c>
      <c r="B301" s="134" t="s">
        <v>449</v>
      </c>
      <c r="C301" s="148">
        <v>150000</v>
      </c>
      <c r="D301" s="142">
        <v>30000</v>
      </c>
      <c r="E301" s="27" t="s">
        <v>42</v>
      </c>
    </row>
    <row r="302" spans="1:5" ht="19.5" customHeight="1">
      <c r="A302" s="9">
        <v>30</v>
      </c>
      <c r="B302" s="132" t="s">
        <v>231</v>
      </c>
      <c r="C302" s="142">
        <v>1500</v>
      </c>
      <c r="D302" s="142">
        <v>500</v>
      </c>
      <c r="E302" s="27" t="s">
        <v>50</v>
      </c>
    </row>
    <row r="303" spans="1:5" ht="19.5" customHeight="1">
      <c r="A303" s="9">
        <v>31</v>
      </c>
      <c r="B303" s="132" t="s">
        <v>232</v>
      </c>
      <c r="C303" s="142">
        <v>25000</v>
      </c>
      <c r="D303" s="142">
        <v>25000</v>
      </c>
      <c r="E303" s="27" t="s">
        <v>45</v>
      </c>
    </row>
    <row r="304" spans="1:5" ht="19.5" customHeight="1">
      <c r="A304" s="9">
        <v>32</v>
      </c>
      <c r="B304" s="119" t="s">
        <v>233</v>
      </c>
      <c r="C304" s="142">
        <v>11844</v>
      </c>
      <c r="D304" s="142">
        <v>5000</v>
      </c>
      <c r="E304" s="27" t="s">
        <v>65</v>
      </c>
    </row>
    <row r="305" spans="1:5" ht="19.5" customHeight="1">
      <c r="A305" s="9">
        <v>33</v>
      </c>
      <c r="B305" s="119" t="s">
        <v>234</v>
      </c>
      <c r="C305" s="142">
        <v>1834</v>
      </c>
      <c r="D305" s="142">
        <v>1634</v>
      </c>
      <c r="E305" s="27" t="s">
        <v>65</v>
      </c>
    </row>
    <row r="306" spans="1:5" ht="19.5" customHeight="1">
      <c r="A306" s="9">
        <v>34</v>
      </c>
      <c r="B306" s="127" t="s">
        <v>235</v>
      </c>
      <c r="C306" s="145">
        <v>9270</v>
      </c>
      <c r="D306" s="142">
        <v>1500</v>
      </c>
      <c r="E306" s="27" t="s">
        <v>42</v>
      </c>
    </row>
    <row r="307" spans="1:5" ht="19.5" customHeight="1">
      <c r="A307" s="9">
        <v>35</v>
      </c>
      <c r="B307" s="127" t="s">
        <v>236</v>
      </c>
      <c r="C307" s="145">
        <v>8668</v>
      </c>
      <c r="D307" s="142">
        <v>470</v>
      </c>
      <c r="E307" s="27" t="s">
        <v>42</v>
      </c>
    </row>
    <row r="308" spans="1:5" ht="19.5" customHeight="1">
      <c r="A308" s="9">
        <v>36</v>
      </c>
      <c r="B308" s="127" t="s">
        <v>237</v>
      </c>
      <c r="C308" s="145">
        <v>19670</v>
      </c>
      <c r="D308" s="142">
        <v>8000</v>
      </c>
      <c r="E308" s="27" t="s">
        <v>42</v>
      </c>
    </row>
    <row r="309" spans="1:5" ht="19.5" customHeight="1">
      <c r="A309" s="9">
        <v>37</v>
      </c>
      <c r="B309" s="127" t="s">
        <v>238</v>
      </c>
      <c r="C309" s="145">
        <v>11730</v>
      </c>
      <c r="D309" s="142">
        <v>730</v>
      </c>
      <c r="E309" s="27" t="s">
        <v>42</v>
      </c>
    </row>
    <row r="310" spans="1:5" ht="19.5" customHeight="1">
      <c r="A310" s="9">
        <v>38</v>
      </c>
      <c r="B310" s="127" t="s">
        <v>239</v>
      </c>
      <c r="C310" s="145">
        <v>5977</v>
      </c>
      <c r="D310" s="142">
        <v>501</v>
      </c>
      <c r="E310" s="27" t="s">
        <v>42</v>
      </c>
    </row>
    <row r="311" spans="1:5" ht="19.5" customHeight="1">
      <c r="A311" s="9">
        <v>39</v>
      </c>
      <c r="B311" s="127" t="s">
        <v>240</v>
      </c>
      <c r="C311" s="145">
        <v>2884</v>
      </c>
      <c r="D311" s="142">
        <v>584</v>
      </c>
      <c r="E311" s="27" t="s">
        <v>42</v>
      </c>
    </row>
    <row r="312" spans="1:5" ht="19.5" customHeight="1">
      <c r="A312" s="9">
        <v>40</v>
      </c>
      <c r="B312" s="127" t="s">
        <v>241</v>
      </c>
      <c r="C312" s="145">
        <v>2949</v>
      </c>
      <c r="D312" s="142">
        <v>949</v>
      </c>
      <c r="E312" s="27" t="s">
        <v>42</v>
      </c>
    </row>
    <row r="313" spans="1:5" ht="19.5" customHeight="1">
      <c r="A313" s="9">
        <v>41</v>
      </c>
      <c r="B313" s="127" t="s">
        <v>242</v>
      </c>
      <c r="C313" s="145">
        <v>2455</v>
      </c>
      <c r="D313" s="142">
        <v>755</v>
      </c>
      <c r="E313" s="27" t="s">
        <v>42</v>
      </c>
    </row>
    <row r="314" spans="1:5" ht="39.75" customHeight="1">
      <c r="A314" s="9">
        <v>42</v>
      </c>
      <c r="B314" s="115" t="s">
        <v>450</v>
      </c>
      <c r="C314" s="141">
        <v>2500</v>
      </c>
      <c r="D314" s="141">
        <v>1500</v>
      </c>
      <c r="E314" s="9" t="s">
        <v>23</v>
      </c>
    </row>
    <row r="315" spans="1:5" ht="19.5" customHeight="1">
      <c r="A315" s="9">
        <v>43</v>
      </c>
      <c r="B315" s="115" t="s">
        <v>451</v>
      </c>
      <c r="C315" s="141">
        <v>800</v>
      </c>
      <c r="D315" s="141">
        <v>450</v>
      </c>
      <c r="E315" s="9" t="s">
        <v>23</v>
      </c>
    </row>
    <row r="316" spans="1:5" ht="19.5" customHeight="1">
      <c r="A316" s="9">
        <v>44</v>
      </c>
      <c r="B316" s="139" t="s">
        <v>322</v>
      </c>
      <c r="C316" s="141">
        <v>6000</v>
      </c>
      <c r="D316" s="141">
        <v>2400</v>
      </c>
      <c r="E316" s="9" t="s">
        <v>19</v>
      </c>
    </row>
    <row r="317" spans="1:5" ht="19.5" customHeight="1">
      <c r="A317" s="9">
        <v>45</v>
      </c>
      <c r="B317" s="119" t="s">
        <v>323</v>
      </c>
      <c r="C317" s="142">
        <v>33500</v>
      </c>
      <c r="D317" s="142">
        <v>5000</v>
      </c>
      <c r="E317" s="27" t="s">
        <v>19</v>
      </c>
    </row>
    <row r="318" spans="1:5" ht="19.5" customHeight="1">
      <c r="A318" s="9">
        <v>46</v>
      </c>
      <c r="B318" s="119" t="s">
        <v>324</v>
      </c>
      <c r="C318" s="142">
        <v>38100</v>
      </c>
      <c r="D318" s="142">
        <v>5000</v>
      </c>
      <c r="E318" s="27" t="s">
        <v>19</v>
      </c>
    </row>
    <row r="319" spans="1:5" ht="19.5" customHeight="1">
      <c r="A319" s="9">
        <v>47</v>
      </c>
      <c r="B319" s="119" t="s">
        <v>325</v>
      </c>
      <c r="C319" s="142">
        <v>22584</v>
      </c>
      <c r="D319" s="142">
        <v>13000</v>
      </c>
      <c r="E319" s="27" t="s">
        <v>42</v>
      </c>
    </row>
    <row r="320" spans="1:5" ht="19.5" customHeight="1">
      <c r="A320" s="9">
        <v>48</v>
      </c>
      <c r="B320" s="119" t="s">
        <v>326</v>
      </c>
      <c r="C320" s="142">
        <v>150000</v>
      </c>
      <c r="D320" s="142">
        <v>10000</v>
      </c>
      <c r="E320" s="27" t="s">
        <v>42</v>
      </c>
    </row>
    <row r="321" spans="1:5" ht="19.5" customHeight="1">
      <c r="A321" s="9">
        <v>49</v>
      </c>
      <c r="B321" s="129" t="s">
        <v>327</v>
      </c>
      <c r="C321" s="150">
        <v>12000</v>
      </c>
      <c r="D321" s="150">
        <v>4800</v>
      </c>
      <c r="E321" s="130" t="s">
        <v>70</v>
      </c>
    </row>
    <row r="322" spans="1:5" ht="19.5" customHeight="1">
      <c r="A322" s="9">
        <v>50</v>
      </c>
      <c r="B322" s="120" t="s">
        <v>441</v>
      </c>
      <c r="C322" s="142">
        <v>165000</v>
      </c>
      <c r="D322" s="142">
        <v>30000</v>
      </c>
      <c r="E322" s="66" t="s">
        <v>65</v>
      </c>
    </row>
    <row r="323" spans="1:5" ht="19.5" customHeight="1">
      <c r="A323" s="9">
        <v>51</v>
      </c>
      <c r="B323" s="120" t="s">
        <v>329</v>
      </c>
      <c r="C323" s="142">
        <v>2000</v>
      </c>
      <c r="D323" s="142">
        <v>800</v>
      </c>
      <c r="E323" s="130" t="s">
        <v>23</v>
      </c>
    </row>
    <row r="324" spans="1:5" ht="19.5" customHeight="1">
      <c r="A324" s="9">
        <v>52</v>
      </c>
      <c r="B324" s="120" t="s">
        <v>330</v>
      </c>
      <c r="C324" s="142">
        <v>2450</v>
      </c>
      <c r="D324" s="142">
        <v>1200</v>
      </c>
      <c r="E324" s="66" t="s">
        <v>62</v>
      </c>
    </row>
    <row r="325" spans="1:5" ht="19.5" customHeight="1">
      <c r="A325" s="9">
        <v>53</v>
      </c>
      <c r="B325" s="120" t="s">
        <v>331</v>
      </c>
      <c r="C325" s="142">
        <v>3000</v>
      </c>
      <c r="D325" s="142">
        <v>2000</v>
      </c>
      <c r="E325" s="66" t="s">
        <v>23</v>
      </c>
    </row>
    <row r="326" spans="1:5" ht="39.75" customHeight="1">
      <c r="A326" s="9">
        <v>54</v>
      </c>
      <c r="B326" s="120" t="s">
        <v>585</v>
      </c>
      <c r="C326" s="142">
        <v>3000</v>
      </c>
      <c r="D326" s="142">
        <v>2000</v>
      </c>
      <c r="E326" s="66" t="s">
        <v>23</v>
      </c>
    </row>
    <row r="327" spans="1:5" ht="19.5" customHeight="1">
      <c r="A327" s="9">
        <v>55</v>
      </c>
      <c r="B327" s="119" t="s">
        <v>333</v>
      </c>
      <c r="C327" s="154">
        <v>2500</v>
      </c>
      <c r="D327" s="154">
        <v>1500</v>
      </c>
      <c r="E327" s="140" t="s">
        <v>23</v>
      </c>
    </row>
    <row r="328" spans="1:5" ht="19.5" customHeight="1">
      <c r="A328" s="9">
        <v>56</v>
      </c>
      <c r="B328" s="120" t="s">
        <v>334</v>
      </c>
      <c r="C328" s="142">
        <v>2978</v>
      </c>
      <c r="D328" s="142">
        <v>900</v>
      </c>
      <c r="E328" s="140" t="s">
        <v>23</v>
      </c>
    </row>
    <row r="329" spans="1:5" ht="19.5" customHeight="1">
      <c r="A329" s="9">
        <v>57</v>
      </c>
      <c r="B329" s="120" t="s">
        <v>335</v>
      </c>
      <c r="C329" s="142">
        <v>19000</v>
      </c>
      <c r="D329" s="142">
        <v>19000</v>
      </c>
      <c r="E329" s="66" t="s">
        <v>62</v>
      </c>
    </row>
    <row r="330" spans="1:5" ht="19.5" customHeight="1">
      <c r="A330" s="9">
        <v>58</v>
      </c>
      <c r="B330" s="120" t="s">
        <v>336</v>
      </c>
      <c r="C330" s="142">
        <v>1250</v>
      </c>
      <c r="D330" s="142">
        <v>1250</v>
      </c>
      <c r="E330" s="66" t="s">
        <v>62</v>
      </c>
    </row>
    <row r="331" spans="1:5" ht="19.5" customHeight="1">
      <c r="A331" s="9">
        <v>59</v>
      </c>
      <c r="B331" s="120" t="s">
        <v>337</v>
      </c>
      <c r="C331" s="142">
        <v>5000</v>
      </c>
      <c r="D331" s="142">
        <v>4000</v>
      </c>
      <c r="E331" s="66" t="s">
        <v>65</v>
      </c>
    </row>
    <row r="332" spans="1:5" ht="19.5" customHeight="1">
      <c r="A332" s="9">
        <v>60</v>
      </c>
      <c r="B332" s="120" t="s">
        <v>338</v>
      </c>
      <c r="C332" s="142">
        <v>3700</v>
      </c>
      <c r="D332" s="142">
        <v>3200</v>
      </c>
      <c r="E332" s="66" t="s">
        <v>65</v>
      </c>
    </row>
    <row r="333" spans="1:5" ht="19.5" customHeight="1">
      <c r="A333" s="9">
        <v>61</v>
      </c>
      <c r="B333" s="120" t="s">
        <v>339</v>
      </c>
      <c r="C333" s="142">
        <v>4200</v>
      </c>
      <c r="D333" s="142">
        <v>3700</v>
      </c>
      <c r="E333" s="66" t="s">
        <v>65</v>
      </c>
    </row>
    <row r="334" spans="1:5" ht="19.5" customHeight="1">
      <c r="A334" s="9">
        <v>62</v>
      </c>
      <c r="B334" s="131" t="s">
        <v>340</v>
      </c>
      <c r="C334" s="142">
        <v>7095</v>
      </c>
      <c r="D334" s="146">
        <v>5200</v>
      </c>
      <c r="E334" s="27" t="s">
        <v>62</v>
      </c>
    </row>
    <row r="335" spans="1:5" ht="19.5" customHeight="1">
      <c r="A335" s="9">
        <v>63</v>
      </c>
      <c r="B335" s="119" t="s">
        <v>341</v>
      </c>
      <c r="C335" s="142">
        <v>150000</v>
      </c>
      <c r="D335" s="142">
        <v>500</v>
      </c>
      <c r="E335" s="27" t="s">
        <v>50</v>
      </c>
    </row>
    <row r="336" spans="1:5" ht="19.5" customHeight="1">
      <c r="A336" s="9">
        <v>64</v>
      </c>
      <c r="B336" s="119" t="s">
        <v>342</v>
      </c>
      <c r="C336" s="142">
        <v>30000</v>
      </c>
      <c r="D336" s="142">
        <v>6000</v>
      </c>
      <c r="E336" s="27" t="s">
        <v>45</v>
      </c>
    </row>
    <row r="337" spans="1:5" ht="19.5" customHeight="1">
      <c r="A337" s="9">
        <v>65</v>
      </c>
      <c r="B337" s="119" t="s">
        <v>343</v>
      </c>
      <c r="C337" s="142">
        <v>50000</v>
      </c>
      <c r="D337" s="142">
        <v>1000</v>
      </c>
      <c r="E337" s="27" t="s">
        <v>50</v>
      </c>
    </row>
    <row r="338" spans="1:5" ht="19.5" customHeight="1">
      <c r="A338" s="9">
        <v>66</v>
      </c>
      <c r="B338" s="119" t="s">
        <v>344</v>
      </c>
      <c r="C338" s="142">
        <v>4262</v>
      </c>
      <c r="D338" s="146">
        <v>4261.9</v>
      </c>
      <c r="E338" s="27" t="s">
        <v>19</v>
      </c>
    </row>
    <row r="339" spans="1:5" ht="19.5" customHeight="1">
      <c r="A339" s="9">
        <v>67</v>
      </c>
      <c r="B339" s="119" t="s">
        <v>345</v>
      </c>
      <c r="C339" s="142">
        <v>8755</v>
      </c>
      <c r="D339" s="146">
        <v>4325</v>
      </c>
      <c r="E339" s="27" t="s">
        <v>19</v>
      </c>
    </row>
    <row r="340" spans="1:5" ht="19.5" customHeight="1">
      <c r="A340" s="9">
        <v>68</v>
      </c>
      <c r="B340" s="119" t="s">
        <v>346</v>
      </c>
      <c r="C340" s="142">
        <v>9897</v>
      </c>
      <c r="D340" s="146">
        <v>2497</v>
      </c>
      <c r="E340" s="27" t="s">
        <v>19</v>
      </c>
    </row>
    <row r="341" spans="1:5" ht="19.5" customHeight="1">
      <c r="A341" s="9">
        <v>69</v>
      </c>
      <c r="B341" s="119" t="s">
        <v>347</v>
      </c>
      <c r="C341" s="142">
        <v>9883</v>
      </c>
      <c r="D341" s="146">
        <v>9883</v>
      </c>
      <c r="E341" s="27" t="s">
        <v>19</v>
      </c>
    </row>
    <row r="342" spans="1:5" ht="19.5" customHeight="1">
      <c r="A342" s="9">
        <v>70</v>
      </c>
      <c r="B342" s="119" t="s">
        <v>348</v>
      </c>
      <c r="C342" s="142">
        <v>11013</v>
      </c>
      <c r="D342" s="146">
        <v>6988.950000000001</v>
      </c>
      <c r="E342" s="27" t="s">
        <v>19</v>
      </c>
    </row>
    <row r="343" spans="1:5" ht="19.5" customHeight="1">
      <c r="A343" s="9">
        <v>71</v>
      </c>
      <c r="B343" s="119" t="s">
        <v>349</v>
      </c>
      <c r="C343" s="142">
        <v>9910.5</v>
      </c>
      <c r="D343" s="146">
        <v>8410.5</v>
      </c>
      <c r="E343" s="27" t="s">
        <v>19</v>
      </c>
    </row>
    <row r="344" spans="1:5" ht="19.5" customHeight="1">
      <c r="A344" s="9">
        <v>72</v>
      </c>
      <c r="B344" s="119" t="s">
        <v>350</v>
      </c>
      <c r="C344" s="142">
        <v>9916</v>
      </c>
      <c r="D344" s="146">
        <v>9916</v>
      </c>
      <c r="E344" s="27" t="s">
        <v>19</v>
      </c>
    </row>
    <row r="345" spans="1:5" ht="19.5" customHeight="1">
      <c r="A345" s="9">
        <v>73</v>
      </c>
      <c r="B345" s="119" t="s">
        <v>351</v>
      </c>
      <c r="C345" s="142">
        <v>3375</v>
      </c>
      <c r="D345" s="146">
        <v>1875</v>
      </c>
      <c r="E345" s="27" t="s">
        <v>19</v>
      </c>
    </row>
    <row r="346" spans="1:5" ht="19.5" customHeight="1">
      <c r="A346" s="9">
        <v>74</v>
      </c>
      <c r="B346" s="127" t="s">
        <v>352</v>
      </c>
      <c r="C346" s="142">
        <v>58000</v>
      </c>
      <c r="D346" s="142">
        <v>5000</v>
      </c>
      <c r="E346" s="27" t="s">
        <v>50</v>
      </c>
    </row>
    <row r="347" spans="1:5" ht="19.5" customHeight="1">
      <c r="A347" s="10"/>
      <c r="B347" s="10"/>
      <c r="C347" s="10"/>
      <c r="D347" s="10"/>
      <c r="E347" s="10"/>
    </row>
    <row r="348" spans="1:5" ht="19.5" customHeight="1">
      <c r="A348" s="10"/>
      <c r="B348" s="10"/>
      <c r="C348" s="10"/>
      <c r="D348" s="10"/>
      <c r="E348" s="10"/>
    </row>
    <row r="349" spans="1:5" ht="19.5" customHeight="1">
      <c r="A349" s="10"/>
      <c r="B349" s="10"/>
      <c r="C349" s="10"/>
      <c r="D349" s="10"/>
      <c r="E349" s="10"/>
    </row>
    <row r="350" spans="1:5" ht="19.5" customHeight="1">
      <c r="A350" s="10"/>
      <c r="B350" s="10"/>
      <c r="C350" s="10"/>
      <c r="D350" s="10"/>
      <c r="E350" s="10"/>
    </row>
  </sheetData>
  <sheetProtection/>
  <protectedRanges>
    <protectedRange sqref="B87" name="区域1_4_2_1_1_1_1"/>
  </protectedRanges>
  <autoFilter ref="D1:D360"/>
  <mergeCells count="12">
    <mergeCell ref="H4:I4"/>
    <mergeCell ref="A1:E1"/>
    <mergeCell ref="A2:A3"/>
    <mergeCell ref="B2:B3"/>
    <mergeCell ref="C2:C3"/>
    <mergeCell ref="D2:E2"/>
    <mergeCell ref="A4:B4"/>
    <mergeCell ref="H1:L1"/>
    <mergeCell ref="H2:H3"/>
    <mergeCell ref="I2:I3"/>
    <mergeCell ref="J2:J3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0"/>
  <sheetViews>
    <sheetView zoomScalePageLayoutView="0" workbookViewId="0" topLeftCell="A1">
      <selection activeCell="G1" sqref="G1:K390"/>
    </sheetView>
  </sheetViews>
  <sheetFormatPr defaultColWidth="9.140625" defaultRowHeight="15"/>
  <cols>
    <col min="1" max="1" width="5.140625" style="0" customWidth="1"/>
    <col min="2" max="2" width="44.8515625" style="0" customWidth="1"/>
    <col min="3" max="3" width="12.57421875" style="176" customWidth="1"/>
    <col min="4" max="4" width="15.00390625" style="0" customWidth="1"/>
    <col min="5" max="6" width="9.421875" style="0" customWidth="1"/>
    <col min="7" max="7" width="5.140625" style="181" customWidth="1"/>
    <col min="8" max="8" width="44.8515625" style="181" customWidth="1"/>
    <col min="9" max="9" width="12.57421875" style="182" customWidth="1"/>
    <col min="10" max="10" width="15.00390625" style="181" customWidth="1"/>
    <col min="11" max="11" width="9.421875" style="181" customWidth="1"/>
  </cols>
  <sheetData>
    <row r="1" spans="1:11" ht="28.5" customHeight="1">
      <c r="A1" s="269" t="s">
        <v>437</v>
      </c>
      <c r="B1" s="269"/>
      <c r="C1" s="269"/>
      <c r="D1" s="269"/>
      <c r="E1" s="269"/>
      <c r="F1" s="157"/>
      <c r="G1" s="269" t="s">
        <v>616</v>
      </c>
      <c r="H1" s="269"/>
      <c r="I1" s="269"/>
      <c r="J1" s="269"/>
      <c r="K1" s="269"/>
    </row>
    <row r="2" spans="1:11" ht="28.5" customHeight="1">
      <c r="A2" s="262" t="s">
        <v>0</v>
      </c>
      <c r="B2" s="262" t="s">
        <v>1</v>
      </c>
      <c r="C2" s="268" t="s">
        <v>2</v>
      </c>
      <c r="D2" s="262" t="s">
        <v>3</v>
      </c>
      <c r="E2" s="262"/>
      <c r="F2" s="177"/>
      <c r="G2" s="262" t="s">
        <v>0</v>
      </c>
      <c r="H2" s="262" t="s">
        <v>1</v>
      </c>
      <c r="I2" s="268" t="s">
        <v>2</v>
      </c>
      <c r="J2" s="262" t="s">
        <v>3</v>
      </c>
      <c r="K2" s="262"/>
    </row>
    <row r="3" spans="1:11" ht="15.75">
      <c r="A3" s="262"/>
      <c r="B3" s="262"/>
      <c r="C3" s="268"/>
      <c r="D3" s="3" t="s">
        <v>4</v>
      </c>
      <c r="E3" s="3" t="s">
        <v>5</v>
      </c>
      <c r="F3" s="177"/>
      <c r="G3" s="262"/>
      <c r="H3" s="262"/>
      <c r="I3" s="268"/>
      <c r="J3" s="3" t="s">
        <v>4</v>
      </c>
      <c r="K3" s="3" t="s">
        <v>5</v>
      </c>
    </row>
    <row r="4" spans="1:11" ht="19.5" customHeight="1">
      <c r="A4" s="262" t="s">
        <v>6</v>
      </c>
      <c r="B4" s="262"/>
      <c r="C4" s="4">
        <f>C5+C65+C78+C124+C166+C222+C255+C304+C346+C384</f>
        <v>19236462.130000003</v>
      </c>
      <c r="D4" s="4">
        <f>D5+D65+D78+D124+D166+D222+D255+D304+D346+D384</f>
        <v>2065135.35</v>
      </c>
      <c r="E4" s="4"/>
      <c r="F4" s="178"/>
      <c r="G4" s="262" t="s">
        <v>6</v>
      </c>
      <c r="H4" s="262"/>
      <c r="I4" s="4">
        <f>I5+I65+I78+I124+I166+I222+I255+I304+I346+I384</f>
        <v>19236462.130000003</v>
      </c>
      <c r="J4" s="4">
        <f>J5+J65+J78+J124+J166+J222+J255+J304+J346+J384</f>
        <v>2065135.35</v>
      </c>
      <c r="K4" s="4"/>
    </row>
    <row r="5" spans="1:11" ht="19.5" customHeight="1">
      <c r="A5" s="155" t="s">
        <v>591</v>
      </c>
      <c r="B5" s="156" t="s">
        <v>592</v>
      </c>
      <c r="C5" s="4">
        <f>C6+C41+C45+C53</f>
        <v>2783055.49</v>
      </c>
      <c r="D5" s="4">
        <f>D6+D41+D45+D53</f>
        <v>209244</v>
      </c>
      <c r="E5" s="4"/>
      <c r="F5" s="178"/>
      <c r="G5" s="155" t="s">
        <v>591</v>
      </c>
      <c r="H5" s="156" t="s">
        <v>592</v>
      </c>
      <c r="I5" s="4">
        <f>I6+I41+I45+I53</f>
        <v>2783055.49</v>
      </c>
      <c r="J5" s="4">
        <f>J6+J41+J45+J53</f>
        <v>209244</v>
      </c>
      <c r="K5" s="4"/>
    </row>
    <row r="6" spans="1:11" ht="19.5" customHeight="1">
      <c r="A6" s="3" t="s">
        <v>7</v>
      </c>
      <c r="B6" s="5" t="s">
        <v>8</v>
      </c>
      <c r="C6" s="4">
        <f>SUM(C7:C40)</f>
        <v>1329708.58</v>
      </c>
      <c r="D6" s="4">
        <f>SUM(D7:D40)</f>
        <v>114495</v>
      </c>
      <c r="E6" s="4"/>
      <c r="F6" s="178"/>
      <c r="G6" s="3" t="s">
        <v>7</v>
      </c>
      <c r="H6" s="5" t="s">
        <v>8</v>
      </c>
      <c r="I6" s="4">
        <f>SUM(I7:I40)</f>
        <v>1329708.58</v>
      </c>
      <c r="J6" s="4">
        <f>SUM(J7:J40)</f>
        <v>114495</v>
      </c>
      <c r="K6" s="4"/>
    </row>
    <row r="7" spans="1:11" ht="19.5" customHeight="1">
      <c r="A7" s="6">
        <v>1</v>
      </c>
      <c r="B7" s="7" t="s">
        <v>9</v>
      </c>
      <c r="C7" s="162">
        <v>70000</v>
      </c>
      <c r="D7" s="6">
        <v>2000</v>
      </c>
      <c r="E7" s="9" t="s">
        <v>10</v>
      </c>
      <c r="F7" s="179"/>
      <c r="G7" s="9">
        <v>1</v>
      </c>
      <c r="H7" s="115" t="s">
        <v>9</v>
      </c>
      <c r="I7" s="141">
        <v>70000</v>
      </c>
      <c r="J7" s="9">
        <v>2000</v>
      </c>
      <c r="K7" s="9" t="s">
        <v>10</v>
      </c>
    </row>
    <row r="8" spans="1:11" ht="19.5" customHeight="1">
      <c r="A8" s="6">
        <v>2</v>
      </c>
      <c r="B8" s="11" t="s">
        <v>11</v>
      </c>
      <c r="C8" s="162">
        <v>35000</v>
      </c>
      <c r="D8" s="6">
        <v>5000</v>
      </c>
      <c r="E8" s="9" t="s">
        <v>440</v>
      </c>
      <c r="F8" s="179"/>
      <c r="G8" s="9">
        <v>2</v>
      </c>
      <c r="H8" s="116" t="s">
        <v>11</v>
      </c>
      <c r="I8" s="141">
        <v>35000</v>
      </c>
      <c r="J8" s="9">
        <v>5000</v>
      </c>
      <c r="K8" s="9" t="s">
        <v>440</v>
      </c>
    </row>
    <row r="9" spans="1:11" ht="19.5" customHeight="1">
      <c r="A9" s="6">
        <v>3</v>
      </c>
      <c r="B9" s="11" t="s">
        <v>12</v>
      </c>
      <c r="C9" s="162">
        <v>80546</v>
      </c>
      <c r="D9" s="6">
        <v>3000</v>
      </c>
      <c r="E9" s="9" t="s">
        <v>440</v>
      </c>
      <c r="F9" s="179"/>
      <c r="G9" s="9">
        <v>3</v>
      </c>
      <c r="H9" s="116" t="s">
        <v>12</v>
      </c>
      <c r="I9" s="141">
        <v>80546</v>
      </c>
      <c r="J9" s="9">
        <v>3000</v>
      </c>
      <c r="K9" s="9" t="s">
        <v>440</v>
      </c>
    </row>
    <row r="10" spans="1:11" ht="19.5" customHeight="1">
      <c r="A10" s="6">
        <v>4</v>
      </c>
      <c r="B10" s="12" t="s">
        <v>13</v>
      </c>
      <c r="C10" s="162">
        <v>18900</v>
      </c>
      <c r="D10" s="6">
        <v>500</v>
      </c>
      <c r="E10" s="9" t="s">
        <v>440</v>
      </c>
      <c r="F10" s="159"/>
      <c r="G10" s="9">
        <v>4</v>
      </c>
      <c r="H10" s="116" t="s">
        <v>13</v>
      </c>
      <c r="I10" s="141">
        <v>18900</v>
      </c>
      <c r="J10" s="9">
        <v>500</v>
      </c>
      <c r="K10" s="9" t="s">
        <v>440</v>
      </c>
    </row>
    <row r="11" spans="1:11" ht="19.5" customHeight="1">
      <c r="A11" s="6">
        <v>5</v>
      </c>
      <c r="B11" s="11" t="s">
        <v>14</v>
      </c>
      <c r="C11" s="162">
        <v>51135</v>
      </c>
      <c r="D11" s="6">
        <v>200</v>
      </c>
      <c r="E11" s="9" t="s">
        <v>440</v>
      </c>
      <c r="F11" s="159"/>
      <c r="G11" s="9">
        <v>5</v>
      </c>
      <c r="H11" s="116" t="s">
        <v>14</v>
      </c>
      <c r="I11" s="141">
        <v>51135</v>
      </c>
      <c r="J11" s="9">
        <v>200</v>
      </c>
      <c r="K11" s="9" t="s">
        <v>440</v>
      </c>
    </row>
    <row r="12" spans="1:11" ht="19.5" customHeight="1">
      <c r="A12" s="6">
        <v>6</v>
      </c>
      <c r="B12" s="12" t="s">
        <v>15</v>
      </c>
      <c r="C12" s="162">
        <v>43000</v>
      </c>
      <c r="D12" s="6">
        <v>3000</v>
      </c>
      <c r="E12" s="9" t="s">
        <v>440</v>
      </c>
      <c r="F12" s="159"/>
      <c r="G12" s="9">
        <v>6</v>
      </c>
      <c r="H12" s="116" t="s">
        <v>15</v>
      </c>
      <c r="I12" s="141">
        <v>43000</v>
      </c>
      <c r="J12" s="9">
        <v>3000</v>
      </c>
      <c r="K12" s="9" t="s">
        <v>440</v>
      </c>
    </row>
    <row r="13" spans="1:11" ht="19.5" customHeight="1">
      <c r="A13" s="6">
        <v>7</v>
      </c>
      <c r="B13" s="12" t="s">
        <v>16</v>
      </c>
      <c r="C13" s="162">
        <v>23071</v>
      </c>
      <c r="D13" s="6">
        <v>200</v>
      </c>
      <c r="E13" s="9" t="s">
        <v>440</v>
      </c>
      <c r="F13" s="159"/>
      <c r="G13" s="9">
        <v>7</v>
      </c>
      <c r="H13" s="116" t="s">
        <v>16</v>
      </c>
      <c r="I13" s="141">
        <v>23071</v>
      </c>
      <c r="J13" s="9">
        <v>200</v>
      </c>
      <c r="K13" s="9" t="s">
        <v>440</v>
      </c>
    </row>
    <row r="14" spans="1:11" ht="19.5" customHeight="1">
      <c r="A14" s="6">
        <v>8</v>
      </c>
      <c r="B14" s="12" t="s">
        <v>17</v>
      </c>
      <c r="C14" s="162">
        <v>28547.34</v>
      </c>
      <c r="D14" s="6">
        <v>12000</v>
      </c>
      <c r="E14" s="9" t="s">
        <v>10</v>
      </c>
      <c r="F14" s="159"/>
      <c r="G14" s="9">
        <v>8</v>
      </c>
      <c r="H14" s="116" t="s">
        <v>17</v>
      </c>
      <c r="I14" s="141">
        <v>28547.34</v>
      </c>
      <c r="J14" s="9">
        <v>12000</v>
      </c>
      <c r="K14" s="9" t="s">
        <v>10</v>
      </c>
    </row>
    <row r="15" spans="1:11" ht="19.5" customHeight="1">
      <c r="A15" s="6">
        <v>9</v>
      </c>
      <c r="B15" s="12" t="s">
        <v>18</v>
      </c>
      <c r="C15" s="162">
        <v>18526</v>
      </c>
      <c r="D15" s="6">
        <v>9000</v>
      </c>
      <c r="E15" s="9" t="s">
        <v>10</v>
      </c>
      <c r="F15" s="159"/>
      <c r="G15" s="9">
        <v>9</v>
      </c>
      <c r="H15" s="116" t="s">
        <v>18</v>
      </c>
      <c r="I15" s="141">
        <v>18526</v>
      </c>
      <c r="J15" s="9">
        <v>9000</v>
      </c>
      <c r="K15" s="9" t="s">
        <v>10</v>
      </c>
    </row>
    <row r="16" spans="1:11" ht="19.5" customHeight="1">
      <c r="A16" s="6">
        <v>10</v>
      </c>
      <c r="B16" s="12" t="s">
        <v>20</v>
      </c>
      <c r="C16" s="162">
        <v>18000</v>
      </c>
      <c r="D16" s="6">
        <v>7832</v>
      </c>
      <c r="E16" s="9" t="s">
        <v>10</v>
      </c>
      <c r="F16" s="159"/>
      <c r="G16" s="9">
        <v>10</v>
      </c>
      <c r="H16" s="116" t="s">
        <v>20</v>
      </c>
      <c r="I16" s="141">
        <v>18000</v>
      </c>
      <c r="J16" s="9">
        <v>7832</v>
      </c>
      <c r="K16" s="9" t="s">
        <v>10</v>
      </c>
    </row>
    <row r="17" spans="1:11" ht="19.5" customHeight="1">
      <c r="A17" s="6">
        <v>11</v>
      </c>
      <c r="B17" s="12" t="s">
        <v>21</v>
      </c>
      <c r="C17" s="162">
        <v>6153</v>
      </c>
      <c r="D17" s="6">
        <v>2153</v>
      </c>
      <c r="E17" s="9" t="s">
        <v>10</v>
      </c>
      <c r="F17" s="159"/>
      <c r="G17" s="9">
        <v>11</v>
      </c>
      <c r="H17" s="116" t="s">
        <v>21</v>
      </c>
      <c r="I17" s="141">
        <v>6153</v>
      </c>
      <c r="J17" s="9">
        <v>2153</v>
      </c>
      <c r="K17" s="9" t="s">
        <v>10</v>
      </c>
    </row>
    <row r="18" spans="1:11" ht="19.5" customHeight="1">
      <c r="A18" s="6">
        <v>12</v>
      </c>
      <c r="B18" s="12" t="s">
        <v>27</v>
      </c>
      <c r="C18" s="163">
        <v>207864</v>
      </c>
      <c r="D18" s="13">
        <v>20910</v>
      </c>
      <c r="E18" s="14" t="s">
        <v>10</v>
      </c>
      <c r="F18" s="160"/>
      <c r="G18" s="9">
        <v>12</v>
      </c>
      <c r="H18" s="116" t="s">
        <v>27</v>
      </c>
      <c r="I18" s="143">
        <v>207864</v>
      </c>
      <c r="J18" s="14">
        <v>20910</v>
      </c>
      <c r="K18" s="14" t="s">
        <v>10</v>
      </c>
    </row>
    <row r="19" spans="1:11" ht="19.5" customHeight="1">
      <c r="A19" s="6">
        <v>13</v>
      </c>
      <c r="B19" s="12" t="s">
        <v>28</v>
      </c>
      <c r="C19" s="162">
        <v>26500</v>
      </c>
      <c r="D19" s="6">
        <v>3000</v>
      </c>
      <c r="E19" s="9" t="s">
        <v>10</v>
      </c>
      <c r="F19" s="159"/>
      <c r="G19" s="9">
        <v>13</v>
      </c>
      <c r="H19" s="116" t="s">
        <v>28</v>
      </c>
      <c r="I19" s="141">
        <v>26500</v>
      </c>
      <c r="J19" s="9">
        <v>3000</v>
      </c>
      <c r="K19" s="9" t="s">
        <v>10</v>
      </c>
    </row>
    <row r="20" spans="1:11" ht="19.5" customHeight="1">
      <c r="A20" s="6">
        <v>14</v>
      </c>
      <c r="B20" s="15" t="s">
        <v>29</v>
      </c>
      <c r="C20" s="164">
        <v>41624</v>
      </c>
      <c r="D20" s="16">
        <v>3500</v>
      </c>
      <c r="E20" s="17" t="s">
        <v>10</v>
      </c>
      <c r="F20" s="161"/>
      <c r="G20" s="9">
        <v>14</v>
      </c>
      <c r="H20" s="117" t="s">
        <v>29</v>
      </c>
      <c r="I20" s="144">
        <v>41624</v>
      </c>
      <c r="J20" s="17">
        <v>3500</v>
      </c>
      <c r="K20" s="17" t="s">
        <v>10</v>
      </c>
    </row>
    <row r="21" spans="1:11" ht="19.5" customHeight="1">
      <c r="A21" s="6">
        <v>15</v>
      </c>
      <c r="B21" s="18" t="s">
        <v>30</v>
      </c>
      <c r="C21" s="164">
        <v>26591</v>
      </c>
      <c r="D21" s="16">
        <v>5000</v>
      </c>
      <c r="E21" s="17" t="s">
        <v>10</v>
      </c>
      <c r="F21" s="161"/>
      <c r="G21" s="9">
        <v>15</v>
      </c>
      <c r="H21" s="117" t="s">
        <v>30</v>
      </c>
      <c r="I21" s="144">
        <v>26591</v>
      </c>
      <c r="J21" s="17">
        <v>5000</v>
      </c>
      <c r="K21" s="17" t="s">
        <v>10</v>
      </c>
    </row>
    <row r="22" spans="1:11" ht="19.5" customHeight="1">
      <c r="A22" s="6">
        <v>16</v>
      </c>
      <c r="B22" s="15" t="s">
        <v>31</v>
      </c>
      <c r="C22" s="164">
        <v>104500</v>
      </c>
      <c r="D22" s="16">
        <v>7000</v>
      </c>
      <c r="E22" s="17" t="s">
        <v>10</v>
      </c>
      <c r="F22" s="161"/>
      <c r="G22" s="9">
        <v>16</v>
      </c>
      <c r="H22" s="117" t="s">
        <v>31</v>
      </c>
      <c r="I22" s="144">
        <v>104500</v>
      </c>
      <c r="J22" s="17">
        <v>7000</v>
      </c>
      <c r="K22" s="17" t="s">
        <v>10</v>
      </c>
    </row>
    <row r="23" spans="1:11" ht="19.5" customHeight="1">
      <c r="A23" s="6">
        <v>17</v>
      </c>
      <c r="B23" s="12" t="s">
        <v>22</v>
      </c>
      <c r="C23" s="162">
        <v>35878</v>
      </c>
      <c r="D23" s="6">
        <v>1000</v>
      </c>
      <c r="E23" s="9" t="s">
        <v>19</v>
      </c>
      <c r="F23" s="159"/>
      <c r="G23" s="9">
        <v>17</v>
      </c>
      <c r="H23" s="116" t="s">
        <v>22</v>
      </c>
      <c r="I23" s="141">
        <v>35878</v>
      </c>
      <c r="J23" s="9">
        <v>1000</v>
      </c>
      <c r="K23" s="9" t="s">
        <v>19</v>
      </c>
    </row>
    <row r="24" spans="1:11" ht="19.5" customHeight="1">
      <c r="A24" s="6">
        <v>18</v>
      </c>
      <c r="B24" s="12" t="s">
        <v>24</v>
      </c>
      <c r="C24" s="162">
        <v>66000</v>
      </c>
      <c r="D24" s="6">
        <v>4000</v>
      </c>
      <c r="E24" s="9" t="s">
        <v>19</v>
      </c>
      <c r="F24" s="159"/>
      <c r="G24" s="9">
        <v>18</v>
      </c>
      <c r="H24" s="116" t="s">
        <v>24</v>
      </c>
      <c r="I24" s="141">
        <v>66000</v>
      </c>
      <c r="J24" s="9">
        <v>4000</v>
      </c>
      <c r="K24" s="9" t="s">
        <v>19</v>
      </c>
    </row>
    <row r="25" spans="1:11" ht="19.5" customHeight="1">
      <c r="A25" s="6">
        <v>19</v>
      </c>
      <c r="B25" s="12" t="s">
        <v>25</v>
      </c>
      <c r="C25" s="162">
        <v>44000</v>
      </c>
      <c r="D25" s="6">
        <v>6000</v>
      </c>
      <c r="E25" s="9" t="s">
        <v>19</v>
      </c>
      <c r="F25" s="159"/>
      <c r="G25" s="9">
        <v>19</v>
      </c>
      <c r="H25" s="116" t="s">
        <v>25</v>
      </c>
      <c r="I25" s="141">
        <v>44000</v>
      </c>
      <c r="J25" s="9">
        <v>6000</v>
      </c>
      <c r="K25" s="9" t="s">
        <v>19</v>
      </c>
    </row>
    <row r="26" spans="1:11" ht="19.5" customHeight="1">
      <c r="A26" s="6">
        <v>20</v>
      </c>
      <c r="B26" s="12" t="s">
        <v>247</v>
      </c>
      <c r="C26" s="162">
        <v>4778</v>
      </c>
      <c r="D26" s="6">
        <v>2000</v>
      </c>
      <c r="E26" s="9" t="s">
        <v>19</v>
      </c>
      <c r="F26" s="159"/>
      <c r="G26" s="9">
        <v>20</v>
      </c>
      <c r="H26" s="116" t="s">
        <v>247</v>
      </c>
      <c r="I26" s="141">
        <v>4778</v>
      </c>
      <c r="J26" s="9">
        <v>2000</v>
      </c>
      <c r="K26" s="9" t="s">
        <v>19</v>
      </c>
    </row>
    <row r="27" spans="1:11" ht="19.5" customHeight="1">
      <c r="A27" s="6">
        <v>21</v>
      </c>
      <c r="B27" s="11" t="s">
        <v>248</v>
      </c>
      <c r="C27" s="162">
        <v>22170</v>
      </c>
      <c r="D27" s="6">
        <v>4000</v>
      </c>
      <c r="E27" s="9" t="s">
        <v>19</v>
      </c>
      <c r="F27" s="159"/>
      <c r="G27" s="9">
        <v>21</v>
      </c>
      <c r="H27" s="116" t="s">
        <v>248</v>
      </c>
      <c r="I27" s="141">
        <v>22170</v>
      </c>
      <c r="J27" s="9">
        <v>4000</v>
      </c>
      <c r="K27" s="9" t="s">
        <v>19</v>
      </c>
    </row>
    <row r="28" spans="1:11" ht="19.5" customHeight="1">
      <c r="A28" s="6">
        <v>22</v>
      </c>
      <c r="B28" s="11" t="s">
        <v>249</v>
      </c>
      <c r="C28" s="162">
        <v>5432</v>
      </c>
      <c r="D28" s="6">
        <v>3000</v>
      </c>
      <c r="E28" s="9" t="s">
        <v>19</v>
      </c>
      <c r="F28" s="159"/>
      <c r="G28" s="9">
        <v>22</v>
      </c>
      <c r="H28" s="116" t="s">
        <v>249</v>
      </c>
      <c r="I28" s="141">
        <v>5432</v>
      </c>
      <c r="J28" s="9">
        <v>3000</v>
      </c>
      <c r="K28" s="9" t="s">
        <v>19</v>
      </c>
    </row>
    <row r="29" spans="1:11" ht="19.5" customHeight="1">
      <c r="A29" s="6">
        <v>23</v>
      </c>
      <c r="B29" s="12" t="s">
        <v>250</v>
      </c>
      <c r="C29" s="162">
        <v>26700</v>
      </c>
      <c r="D29" s="6">
        <v>2000</v>
      </c>
      <c r="E29" s="9" t="s">
        <v>19</v>
      </c>
      <c r="F29" s="159"/>
      <c r="G29" s="9">
        <v>23</v>
      </c>
      <c r="H29" s="116" t="s">
        <v>250</v>
      </c>
      <c r="I29" s="141">
        <v>26700</v>
      </c>
      <c r="J29" s="9">
        <v>2000</v>
      </c>
      <c r="K29" s="9" t="s">
        <v>19</v>
      </c>
    </row>
    <row r="30" spans="1:11" ht="19.5" customHeight="1">
      <c r="A30" s="6">
        <v>24</v>
      </c>
      <c r="B30" s="12" t="s">
        <v>26</v>
      </c>
      <c r="C30" s="162">
        <v>79393</v>
      </c>
      <c r="D30" s="6">
        <v>1000</v>
      </c>
      <c r="E30" s="9" t="s">
        <v>23</v>
      </c>
      <c r="F30" s="159"/>
      <c r="G30" s="9">
        <v>24</v>
      </c>
      <c r="H30" s="116" t="s">
        <v>26</v>
      </c>
      <c r="I30" s="141">
        <v>79393</v>
      </c>
      <c r="J30" s="9">
        <v>1000</v>
      </c>
      <c r="K30" s="9" t="s">
        <v>23</v>
      </c>
    </row>
    <row r="31" spans="1:11" ht="19.5" customHeight="1">
      <c r="A31" s="6">
        <v>25</v>
      </c>
      <c r="B31" s="12" t="s">
        <v>243</v>
      </c>
      <c r="C31" s="162">
        <v>13784</v>
      </c>
      <c r="D31" s="6">
        <v>2000</v>
      </c>
      <c r="E31" s="9" t="s">
        <v>23</v>
      </c>
      <c r="F31" s="159"/>
      <c r="G31" s="9">
        <v>25</v>
      </c>
      <c r="H31" s="116" t="s">
        <v>243</v>
      </c>
      <c r="I31" s="141">
        <v>13784</v>
      </c>
      <c r="J31" s="9">
        <v>2000</v>
      </c>
      <c r="K31" s="9" t="s">
        <v>23</v>
      </c>
    </row>
    <row r="32" spans="1:11" ht="19.5" customHeight="1">
      <c r="A32" s="6">
        <v>26</v>
      </c>
      <c r="B32" s="12" t="s">
        <v>244</v>
      </c>
      <c r="C32" s="162">
        <v>14363.58</v>
      </c>
      <c r="D32" s="6">
        <v>3000</v>
      </c>
      <c r="E32" s="9" t="s">
        <v>23</v>
      </c>
      <c r="F32" s="159"/>
      <c r="G32" s="9">
        <v>26</v>
      </c>
      <c r="H32" s="116" t="s">
        <v>244</v>
      </c>
      <c r="I32" s="141">
        <v>14363.58</v>
      </c>
      <c r="J32" s="9">
        <v>3000</v>
      </c>
      <c r="K32" s="9" t="s">
        <v>23</v>
      </c>
    </row>
    <row r="33" spans="1:11" ht="19.5" customHeight="1">
      <c r="A33" s="6">
        <v>27</v>
      </c>
      <c r="B33" s="12" t="s">
        <v>245</v>
      </c>
      <c r="C33" s="162">
        <v>2530.66</v>
      </c>
      <c r="D33" s="6">
        <v>1200</v>
      </c>
      <c r="E33" s="9" t="s">
        <v>23</v>
      </c>
      <c r="F33" s="159"/>
      <c r="G33" s="9">
        <v>27</v>
      </c>
      <c r="H33" s="116" t="s">
        <v>245</v>
      </c>
      <c r="I33" s="141">
        <v>2530.66</v>
      </c>
      <c r="J33" s="9">
        <v>1200</v>
      </c>
      <c r="K33" s="9" t="s">
        <v>23</v>
      </c>
    </row>
    <row r="34" spans="1:11" ht="19.5" customHeight="1">
      <c r="A34" s="6">
        <v>28</v>
      </c>
      <c r="B34" s="12" t="s">
        <v>246</v>
      </c>
      <c r="C34" s="162">
        <v>170000</v>
      </c>
      <c r="D34" s="6">
        <v>500</v>
      </c>
      <c r="E34" s="9" t="s">
        <v>23</v>
      </c>
      <c r="F34" s="159"/>
      <c r="G34" s="9">
        <v>28</v>
      </c>
      <c r="H34" s="116" t="s">
        <v>246</v>
      </c>
      <c r="I34" s="141">
        <v>170000</v>
      </c>
      <c r="J34" s="9">
        <v>500</v>
      </c>
      <c r="K34" s="9" t="s">
        <v>23</v>
      </c>
    </row>
    <row r="35" spans="1:11" ht="19.5" customHeight="1">
      <c r="A35" s="6">
        <v>29</v>
      </c>
      <c r="B35" s="11" t="s">
        <v>251</v>
      </c>
      <c r="C35" s="162">
        <v>12500</v>
      </c>
      <c r="D35" s="6"/>
      <c r="E35" s="9" t="s">
        <v>23</v>
      </c>
      <c r="F35" s="159"/>
      <c r="G35" s="9">
        <v>29</v>
      </c>
      <c r="H35" s="116" t="s">
        <v>251</v>
      </c>
      <c r="I35" s="141">
        <v>12500</v>
      </c>
      <c r="J35" s="9"/>
      <c r="K35" s="9" t="s">
        <v>23</v>
      </c>
    </row>
    <row r="36" spans="1:11" ht="19.5" customHeight="1">
      <c r="A36" s="6">
        <v>30</v>
      </c>
      <c r="B36" s="12" t="s">
        <v>252</v>
      </c>
      <c r="C36" s="162">
        <v>8000</v>
      </c>
      <c r="D36" s="6">
        <v>500</v>
      </c>
      <c r="E36" s="9" t="s">
        <v>23</v>
      </c>
      <c r="F36" s="159"/>
      <c r="G36" s="9">
        <v>30</v>
      </c>
      <c r="H36" s="116" t="s">
        <v>252</v>
      </c>
      <c r="I36" s="141">
        <v>8000</v>
      </c>
      <c r="J36" s="9">
        <v>500</v>
      </c>
      <c r="K36" s="9" t="s">
        <v>23</v>
      </c>
    </row>
    <row r="37" spans="1:11" ht="19.5" customHeight="1">
      <c r="A37" s="6">
        <v>31</v>
      </c>
      <c r="B37" s="12" t="s">
        <v>253</v>
      </c>
      <c r="C37" s="162">
        <v>4200</v>
      </c>
      <c r="D37" s="6"/>
      <c r="E37" s="9" t="s">
        <v>23</v>
      </c>
      <c r="F37" s="159"/>
      <c r="G37" s="9">
        <v>31</v>
      </c>
      <c r="H37" s="116" t="s">
        <v>253</v>
      </c>
      <c r="I37" s="141">
        <v>4200</v>
      </c>
      <c r="J37" s="9"/>
      <c r="K37" s="9" t="s">
        <v>23</v>
      </c>
    </row>
    <row r="38" spans="1:11" ht="19.5" customHeight="1">
      <c r="A38" s="6">
        <v>32</v>
      </c>
      <c r="B38" s="11" t="s">
        <v>254</v>
      </c>
      <c r="C38" s="162">
        <v>14382</v>
      </c>
      <c r="D38" s="6"/>
      <c r="E38" s="9" t="s">
        <v>23</v>
      </c>
      <c r="F38" s="159"/>
      <c r="G38" s="9">
        <v>32</v>
      </c>
      <c r="H38" s="116" t="s">
        <v>254</v>
      </c>
      <c r="I38" s="141">
        <v>14382</v>
      </c>
      <c r="J38" s="9"/>
      <c r="K38" s="9" t="s">
        <v>23</v>
      </c>
    </row>
    <row r="39" spans="1:11" ht="19.5" customHeight="1">
      <c r="A39" s="6">
        <v>33</v>
      </c>
      <c r="B39" s="11" t="s">
        <v>255</v>
      </c>
      <c r="C39" s="162">
        <v>1500</v>
      </c>
      <c r="D39" s="6"/>
      <c r="E39" s="9" t="s">
        <v>23</v>
      </c>
      <c r="F39" s="159"/>
      <c r="G39" s="9">
        <v>33</v>
      </c>
      <c r="H39" s="116" t="s">
        <v>255</v>
      </c>
      <c r="I39" s="141">
        <v>1500</v>
      </c>
      <c r="J39" s="9"/>
      <c r="K39" s="9" t="s">
        <v>23</v>
      </c>
    </row>
    <row r="40" spans="1:11" ht="19.5" customHeight="1">
      <c r="A40" s="6">
        <v>34</v>
      </c>
      <c r="B40" s="11" t="s">
        <v>256</v>
      </c>
      <c r="C40" s="162">
        <v>4140</v>
      </c>
      <c r="D40" s="6"/>
      <c r="E40" s="9" t="s">
        <v>23</v>
      </c>
      <c r="F40" s="159"/>
      <c r="G40" s="9">
        <v>34</v>
      </c>
      <c r="H40" s="116" t="s">
        <v>256</v>
      </c>
      <c r="I40" s="141">
        <v>4140</v>
      </c>
      <c r="J40" s="9"/>
      <c r="K40" s="9" t="s">
        <v>23</v>
      </c>
    </row>
    <row r="41" spans="1:11" ht="19.5" customHeight="1">
      <c r="A41" s="3" t="s">
        <v>100</v>
      </c>
      <c r="B41" s="115" t="s">
        <v>529</v>
      </c>
      <c r="C41" s="4">
        <f>SUM(C42:C44)</f>
        <v>211271</v>
      </c>
      <c r="D41" s="4">
        <f>SUM(D42:D44)</f>
        <v>15000</v>
      </c>
      <c r="E41" s="3"/>
      <c r="F41" s="158"/>
      <c r="G41" s="3" t="s">
        <v>100</v>
      </c>
      <c r="H41" s="115" t="s">
        <v>617</v>
      </c>
      <c r="I41" s="4">
        <f>SUM(I42:I44)</f>
        <v>211271</v>
      </c>
      <c r="J41" s="4">
        <f>SUM(J42:J44)</f>
        <v>15000</v>
      </c>
      <c r="K41" s="3"/>
    </row>
    <row r="42" spans="1:11" ht="19.5" customHeight="1">
      <c r="A42" s="6">
        <v>1</v>
      </c>
      <c r="B42" s="12" t="s">
        <v>101</v>
      </c>
      <c r="C42" s="162">
        <v>26700</v>
      </c>
      <c r="D42" s="6">
        <v>2500</v>
      </c>
      <c r="E42" s="9" t="s">
        <v>10</v>
      </c>
      <c r="F42" s="159"/>
      <c r="G42" s="9">
        <v>1</v>
      </c>
      <c r="H42" s="116" t="s">
        <v>101</v>
      </c>
      <c r="I42" s="141">
        <v>26700</v>
      </c>
      <c r="J42" s="9">
        <v>2500</v>
      </c>
      <c r="K42" s="9" t="s">
        <v>10</v>
      </c>
    </row>
    <row r="43" spans="1:11" ht="19.5" customHeight="1">
      <c r="A43" s="6">
        <v>2</v>
      </c>
      <c r="B43" s="12" t="s">
        <v>102</v>
      </c>
      <c r="C43" s="162">
        <v>173358</v>
      </c>
      <c r="D43" s="6">
        <v>10000</v>
      </c>
      <c r="E43" s="9" t="s">
        <v>10</v>
      </c>
      <c r="F43" s="159"/>
      <c r="G43" s="9">
        <v>2</v>
      </c>
      <c r="H43" s="116" t="s">
        <v>102</v>
      </c>
      <c r="I43" s="141">
        <v>173358</v>
      </c>
      <c r="J43" s="9">
        <v>10000</v>
      </c>
      <c r="K43" s="9" t="s">
        <v>10</v>
      </c>
    </row>
    <row r="44" spans="1:11" ht="19.5" customHeight="1">
      <c r="A44" s="6">
        <v>3</v>
      </c>
      <c r="B44" s="18" t="s">
        <v>103</v>
      </c>
      <c r="C44" s="164">
        <v>11213</v>
      </c>
      <c r="D44" s="16">
        <v>2500</v>
      </c>
      <c r="E44" s="17" t="s">
        <v>10</v>
      </c>
      <c r="F44" s="161"/>
      <c r="G44" s="9">
        <v>3</v>
      </c>
      <c r="H44" s="117" t="s">
        <v>103</v>
      </c>
      <c r="I44" s="144">
        <v>11213</v>
      </c>
      <c r="J44" s="17">
        <v>2500</v>
      </c>
      <c r="K44" s="17" t="s">
        <v>10</v>
      </c>
    </row>
    <row r="45" spans="1:11" ht="19.5" customHeight="1">
      <c r="A45" s="3" t="s">
        <v>168</v>
      </c>
      <c r="B45" s="5" t="s">
        <v>169</v>
      </c>
      <c r="C45" s="4">
        <f>SUM(C46:C52)</f>
        <v>977123.91</v>
      </c>
      <c r="D45" s="4">
        <f>SUM(D46:D52)</f>
        <v>46400</v>
      </c>
      <c r="E45" s="3"/>
      <c r="F45" s="158"/>
      <c r="G45" s="3" t="s">
        <v>168</v>
      </c>
      <c r="H45" s="5" t="s">
        <v>169</v>
      </c>
      <c r="I45" s="4">
        <f>SUM(I46:I52)</f>
        <v>977123.91</v>
      </c>
      <c r="J45" s="4">
        <f>SUM(J46:J52)</f>
        <v>46400</v>
      </c>
      <c r="K45" s="3"/>
    </row>
    <row r="46" spans="1:11" ht="19.5" customHeight="1">
      <c r="A46" s="6">
        <v>1</v>
      </c>
      <c r="B46" s="11" t="s">
        <v>170</v>
      </c>
      <c r="C46" s="162">
        <v>306070</v>
      </c>
      <c r="D46" s="6">
        <v>28000</v>
      </c>
      <c r="E46" s="9" t="s">
        <v>440</v>
      </c>
      <c r="F46" s="159"/>
      <c r="G46" s="9">
        <v>1</v>
      </c>
      <c r="H46" s="116" t="s">
        <v>170</v>
      </c>
      <c r="I46" s="141">
        <v>306070</v>
      </c>
      <c r="J46" s="9">
        <v>28000</v>
      </c>
      <c r="K46" s="9" t="s">
        <v>440</v>
      </c>
    </row>
    <row r="47" spans="1:11" ht="19.5" customHeight="1">
      <c r="A47" s="6">
        <v>2</v>
      </c>
      <c r="B47" s="11" t="s">
        <v>171</v>
      </c>
      <c r="C47" s="162">
        <v>5421.02</v>
      </c>
      <c r="D47" s="6">
        <v>2200</v>
      </c>
      <c r="E47" s="9" t="s">
        <v>10</v>
      </c>
      <c r="F47" s="159"/>
      <c r="G47" s="9">
        <v>2</v>
      </c>
      <c r="H47" s="116" t="s">
        <v>171</v>
      </c>
      <c r="I47" s="141">
        <v>5421.02</v>
      </c>
      <c r="J47" s="9">
        <v>2200</v>
      </c>
      <c r="K47" s="9" t="s">
        <v>10</v>
      </c>
    </row>
    <row r="48" spans="1:11" ht="19.5" customHeight="1">
      <c r="A48" s="6">
        <v>3</v>
      </c>
      <c r="B48" s="11" t="s">
        <v>172</v>
      </c>
      <c r="C48" s="162">
        <v>2481.89</v>
      </c>
      <c r="D48" s="6">
        <v>1600</v>
      </c>
      <c r="E48" s="9" t="s">
        <v>10</v>
      </c>
      <c r="F48" s="159"/>
      <c r="G48" s="9">
        <v>3</v>
      </c>
      <c r="H48" s="116" t="s">
        <v>172</v>
      </c>
      <c r="I48" s="141">
        <v>2481.89</v>
      </c>
      <c r="J48" s="9">
        <v>1600</v>
      </c>
      <c r="K48" s="9" t="s">
        <v>10</v>
      </c>
    </row>
    <row r="49" spans="1:11" ht="19.5" customHeight="1">
      <c r="A49" s="6">
        <v>4</v>
      </c>
      <c r="B49" s="12" t="s">
        <v>174</v>
      </c>
      <c r="C49" s="162">
        <v>23500</v>
      </c>
      <c r="D49" s="6">
        <v>3000</v>
      </c>
      <c r="E49" s="9" t="s">
        <v>10</v>
      </c>
      <c r="F49" s="159"/>
      <c r="G49" s="9">
        <v>4</v>
      </c>
      <c r="H49" s="116" t="s">
        <v>174</v>
      </c>
      <c r="I49" s="141">
        <v>23500</v>
      </c>
      <c r="J49" s="9">
        <v>3000</v>
      </c>
      <c r="K49" s="9" t="s">
        <v>10</v>
      </c>
    </row>
    <row r="50" spans="1:11" ht="19.5" customHeight="1">
      <c r="A50" s="6">
        <v>5</v>
      </c>
      <c r="B50" s="11" t="s">
        <v>173</v>
      </c>
      <c r="C50" s="162">
        <v>611026</v>
      </c>
      <c r="D50" s="6">
        <v>10000</v>
      </c>
      <c r="E50" s="9" t="s">
        <v>439</v>
      </c>
      <c r="F50" s="159"/>
      <c r="G50" s="9">
        <v>5</v>
      </c>
      <c r="H50" s="116" t="s">
        <v>173</v>
      </c>
      <c r="I50" s="141">
        <v>611026</v>
      </c>
      <c r="J50" s="9">
        <v>10000</v>
      </c>
      <c r="K50" s="9" t="s">
        <v>439</v>
      </c>
    </row>
    <row r="51" spans="1:11" ht="19.5" customHeight="1">
      <c r="A51" s="6">
        <v>6</v>
      </c>
      <c r="B51" s="12" t="s">
        <v>294</v>
      </c>
      <c r="C51" s="162">
        <v>2625</v>
      </c>
      <c r="D51" s="6">
        <v>1500</v>
      </c>
      <c r="E51" s="9" t="s">
        <v>19</v>
      </c>
      <c r="F51" s="159"/>
      <c r="G51" s="9">
        <v>6</v>
      </c>
      <c r="H51" s="116" t="s">
        <v>294</v>
      </c>
      <c r="I51" s="141">
        <v>2625</v>
      </c>
      <c r="J51" s="9">
        <v>1500</v>
      </c>
      <c r="K51" s="9" t="s">
        <v>19</v>
      </c>
    </row>
    <row r="52" spans="1:11" ht="19.5" customHeight="1">
      <c r="A52" s="6">
        <v>7</v>
      </c>
      <c r="B52" s="12" t="s">
        <v>296</v>
      </c>
      <c r="C52" s="162">
        <v>26000</v>
      </c>
      <c r="D52" s="6">
        <v>100</v>
      </c>
      <c r="E52" s="9" t="s">
        <v>23</v>
      </c>
      <c r="F52" s="159"/>
      <c r="G52" s="9">
        <v>7</v>
      </c>
      <c r="H52" s="116" t="s">
        <v>296</v>
      </c>
      <c r="I52" s="141">
        <v>26000</v>
      </c>
      <c r="J52" s="9">
        <v>100</v>
      </c>
      <c r="K52" s="9" t="s">
        <v>23</v>
      </c>
    </row>
    <row r="53" spans="1:11" ht="19.5" customHeight="1">
      <c r="A53" s="3" t="s">
        <v>202</v>
      </c>
      <c r="B53" s="5" t="s">
        <v>203</v>
      </c>
      <c r="C53" s="4">
        <f>SUM(C54:C64)</f>
        <v>264952</v>
      </c>
      <c r="D53" s="4">
        <f>SUM(D54:D64)</f>
        <v>33349</v>
      </c>
      <c r="E53" s="3"/>
      <c r="F53" s="158"/>
      <c r="G53" s="3" t="s">
        <v>202</v>
      </c>
      <c r="H53" s="5" t="s">
        <v>203</v>
      </c>
      <c r="I53" s="4">
        <f>SUM(I54:I64)</f>
        <v>264952</v>
      </c>
      <c r="J53" s="4">
        <f>SUM(J54:J64)</f>
        <v>33349</v>
      </c>
      <c r="K53" s="3"/>
    </row>
    <row r="54" spans="1:11" ht="19.5" customHeight="1">
      <c r="A54" s="6">
        <v>1</v>
      </c>
      <c r="B54" s="11" t="s">
        <v>204</v>
      </c>
      <c r="C54" s="163">
        <v>58580</v>
      </c>
      <c r="D54" s="90">
        <v>7000</v>
      </c>
      <c r="E54" s="9" t="s">
        <v>10</v>
      </c>
      <c r="F54" s="159"/>
      <c r="G54" s="9">
        <v>1</v>
      </c>
      <c r="H54" s="116" t="s">
        <v>204</v>
      </c>
      <c r="I54" s="143">
        <v>58580</v>
      </c>
      <c r="J54" s="135">
        <v>7000</v>
      </c>
      <c r="K54" s="9" t="s">
        <v>10</v>
      </c>
    </row>
    <row r="55" spans="1:11" ht="19.5" customHeight="1">
      <c r="A55" s="6">
        <v>2</v>
      </c>
      <c r="B55" s="92" t="s">
        <v>205</v>
      </c>
      <c r="C55" s="162">
        <v>6940</v>
      </c>
      <c r="D55" s="90">
        <v>3000</v>
      </c>
      <c r="E55" s="9" t="s">
        <v>10</v>
      </c>
      <c r="F55" s="159"/>
      <c r="G55" s="9">
        <v>2</v>
      </c>
      <c r="H55" s="136" t="s">
        <v>205</v>
      </c>
      <c r="I55" s="141">
        <v>6940</v>
      </c>
      <c r="J55" s="135">
        <v>3000</v>
      </c>
      <c r="K55" s="9" t="s">
        <v>10</v>
      </c>
    </row>
    <row r="56" spans="1:11" ht="19.5" customHeight="1">
      <c r="A56" s="6">
        <v>3</v>
      </c>
      <c r="B56" s="12" t="s">
        <v>206</v>
      </c>
      <c r="C56" s="162">
        <v>22633</v>
      </c>
      <c r="D56" s="6">
        <v>5000</v>
      </c>
      <c r="E56" s="9" t="s">
        <v>10</v>
      </c>
      <c r="F56" s="159"/>
      <c r="G56" s="9">
        <v>3</v>
      </c>
      <c r="H56" s="116" t="s">
        <v>206</v>
      </c>
      <c r="I56" s="141">
        <v>22633</v>
      </c>
      <c r="J56" s="9">
        <v>5000</v>
      </c>
      <c r="K56" s="9" t="s">
        <v>10</v>
      </c>
    </row>
    <row r="57" spans="1:11" ht="19.5" customHeight="1">
      <c r="A57" s="6">
        <v>4</v>
      </c>
      <c r="B57" s="93" t="s">
        <v>207</v>
      </c>
      <c r="C57" s="162">
        <v>7000</v>
      </c>
      <c r="D57" s="6">
        <v>1000</v>
      </c>
      <c r="E57" s="9" t="s">
        <v>10</v>
      </c>
      <c r="F57" s="159"/>
      <c r="G57" s="9">
        <v>4</v>
      </c>
      <c r="H57" s="137" t="s">
        <v>207</v>
      </c>
      <c r="I57" s="141">
        <v>7000</v>
      </c>
      <c r="J57" s="9">
        <v>1000</v>
      </c>
      <c r="K57" s="9" t="s">
        <v>10</v>
      </c>
    </row>
    <row r="58" spans="1:11" ht="19.5" customHeight="1">
      <c r="A58" s="6">
        <v>5</v>
      </c>
      <c r="B58" s="8" t="s">
        <v>208</v>
      </c>
      <c r="C58" s="162">
        <v>2500</v>
      </c>
      <c r="D58" s="6">
        <v>1500</v>
      </c>
      <c r="E58" s="9" t="s">
        <v>10</v>
      </c>
      <c r="F58" s="159"/>
      <c r="G58" s="9">
        <v>5</v>
      </c>
      <c r="H58" s="115" t="s">
        <v>208</v>
      </c>
      <c r="I58" s="141">
        <v>2500</v>
      </c>
      <c r="J58" s="9">
        <v>1500</v>
      </c>
      <c r="K58" s="9" t="s">
        <v>10</v>
      </c>
    </row>
    <row r="59" spans="1:11" ht="19.5" customHeight="1">
      <c r="A59" s="6">
        <v>6</v>
      </c>
      <c r="B59" s="8" t="s">
        <v>209</v>
      </c>
      <c r="C59" s="162">
        <v>7000</v>
      </c>
      <c r="D59" s="6">
        <v>3000</v>
      </c>
      <c r="E59" s="9" t="s">
        <v>10</v>
      </c>
      <c r="F59" s="159"/>
      <c r="G59" s="9">
        <v>6</v>
      </c>
      <c r="H59" s="115" t="s">
        <v>209</v>
      </c>
      <c r="I59" s="141">
        <v>7000</v>
      </c>
      <c r="J59" s="9">
        <v>3000</v>
      </c>
      <c r="K59" s="9" t="s">
        <v>10</v>
      </c>
    </row>
    <row r="60" spans="1:11" ht="19.5" customHeight="1">
      <c r="A60" s="6">
        <v>7</v>
      </c>
      <c r="B60" s="11" t="s">
        <v>210</v>
      </c>
      <c r="C60" s="162">
        <v>2999</v>
      </c>
      <c r="D60" s="6">
        <v>2499</v>
      </c>
      <c r="E60" s="9" t="s">
        <v>10</v>
      </c>
      <c r="F60" s="159"/>
      <c r="G60" s="9">
        <v>7</v>
      </c>
      <c r="H60" s="116" t="s">
        <v>210</v>
      </c>
      <c r="I60" s="141">
        <v>2999</v>
      </c>
      <c r="J60" s="9">
        <v>2499</v>
      </c>
      <c r="K60" s="9" t="s">
        <v>10</v>
      </c>
    </row>
    <row r="61" spans="1:11" ht="19.5" customHeight="1">
      <c r="A61" s="6">
        <v>8</v>
      </c>
      <c r="B61" s="12" t="s">
        <v>211</v>
      </c>
      <c r="C61" s="163">
        <v>148000</v>
      </c>
      <c r="D61" s="13">
        <v>6000</v>
      </c>
      <c r="E61" s="14" t="s">
        <v>10</v>
      </c>
      <c r="F61" s="160"/>
      <c r="G61" s="9">
        <v>8</v>
      </c>
      <c r="H61" s="116" t="s">
        <v>211</v>
      </c>
      <c r="I61" s="143">
        <v>148000</v>
      </c>
      <c r="J61" s="14">
        <v>6000</v>
      </c>
      <c r="K61" s="14" t="s">
        <v>10</v>
      </c>
    </row>
    <row r="62" spans="1:11" ht="19.5" customHeight="1">
      <c r="A62" s="6">
        <v>9</v>
      </c>
      <c r="B62" s="94" t="s">
        <v>322</v>
      </c>
      <c r="C62" s="162">
        <v>6000</v>
      </c>
      <c r="D62" s="6">
        <v>2400</v>
      </c>
      <c r="E62" s="9" t="s">
        <v>19</v>
      </c>
      <c r="F62" s="159"/>
      <c r="G62" s="9">
        <v>9</v>
      </c>
      <c r="H62" s="139" t="s">
        <v>322</v>
      </c>
      <c r="I62" s="141">
        <v>6000</v>
      </c>
      <c r="J62" s="9">
        <v>2400</v>
      </c>
      <c r="K62" s="9" t="s">
        <v>19</v>
      </c>
    </row>
    <row r="63" spans="1:11" ht="19.5" customHeight="1">
      <c r="A63" s="6">
        <v>10</v>
      </c>
      <c r="B63" s="8" t="s">
        <v>321</v>
      </c>
      <c r="C63" s="162">
        <v>2500</v>
      </c>
      <c r="D63" s="6">
        <v>1500</v>
      </c>
      <c r="E63" s="9" t="s">
        <v>23</v>
      </c>
      <c r="F63" s="159"/>
      <c r="G63" s="9">
        <v>10</v>
      </c>
      <c r="H63" s="115" t="s">
        <v>321</v>
      </c>
      <c r="I63" s="141">
        <v>2500</v>
      </c>
      <c r="J63" s="9">
        <v>1500</v>
      </c>
      <c r="K63" s="9" t="s">
        <v>23</v>
      </c>
    </row>
    <row r="64" spans="1:11" ht="19.5" customHeight="1">
      <c r="A64" s="6">
        <v>11</v>
      </c>
      <c r="B64" s="8" t="s">
        <v>451</v>
      </c>
      <c r="C64" s="162">
        <v>800</v>
      </c>
      <c r="D64" s="6">
        <v>450</v>
      </c>
      <c r="E64" s="9" t="s">
        <v>23</v>
      </c>
      <c r="F64" s="159"/>
      <c r="G64" s="9">
        <v>11</v>
      </c>
      <c r="H64" s="115" t="s">
        <v>451</v>
      </c>
      <c r="I64" s="141">
        <v>800</v>
      </c>
      <c r="J64" s="9">
        <v>450</v>
      </c>
      <c r="K64" s="9" t="s">
        <v>23</v>
      </c>
    </row>
    <row r="65" spans="1:11" ht="19.5" customHeight="1">
      <c r="A65" s="155" t="s">
        <v>593</v>
      </c>
      <c r="B65" s="156" t="s">
        <v>594</v>
      </c>
      <c r="C65" s="4">
        <f>C66+C68+C72+C76</f>
        <v>1746943</v>
      </c>
      <c r="D65" s="4">
        <f>D66+D68+D72+D76</f>
        <v>116667</v>
      </c>
      <c r="E65" s="4"/>
      <c r="G65" s="155" t="s">
        <v>593</v>
      </c>
      <c r="H65" s="156" t="s">
        <v>594</v>
      </c>
      <c r="I65" s="4">
        <f>I66+I68+I72+I76</f>
        <v>1746943</v>
      </c>
      <c r="J65" s="4">
        <f>J66+J68+J72+J76</f>
        <v>116667</v>
      </c>
      <c r="K65" s="4"/>
    </row>
    <row r="66" spans="1:11" ht="19.5" customHeight="1">
      <c r="A66" s="3" t="s">
        <v>7</v>
      </c>
      <c r="B66" s="5" t="s">
        <v>8</v>
      </c>
      <c r="C66" s="4">
        <f>SUM(C67:C67)</f>
        <v>1317331</v>
      </c>
      <c r="D66" s="4">
        <f>SUM(D67:D67)</f>
        <v>64000</v>
      </c>
      <c r="E66" s="4"/>
      <c r="G66" s="3" t="s">
        <v>7</v>
      </c>
      <c r="H66" s="5" t="s">
        <v>8</v>
      </c>
      <c r="I66" s="4">
        <f>SUM(I67:I67)</f>
        <v>1317331</v>
      </c>
      <c r="J66" s="4">
        <f>SUM(J67:J67)</f>
        <v>64000</v>
      </c>
      <c r="K66" s="4"/>
    </row>
    <row r="67" spans="1:11" ht="19.5" customHeight="1">
      <c r="A67" s="19">
        <v>1</v>
      </c>
      <c r="B67" s="20" t="s">
        <v>32</v>
      </c>
      <c r="C67" s="165">
        <v>1317331</v>
      </c>
      <c r="D67" s="21">
        <v>64000</v>
      </c>
      <c r="E67" s="22" t="s">
        <v>10</v>
      </c>
      <c r="G67" s="9">
        <v>1</v>
      </c>
      <c r="H67" s="118" t="s">
        <v>32</v>
      </c>
      <c r="I67" s="145">
        <v>1317331</v>
      </c>
      <c r="J67" s="22">
        <v>64000</v>
      </c>
      <c r="K67" s="22" t="s">
        <v>10</v>
      </c>
    </row>
    <row r="68" spans="1:11" ht="19.5" customHeight="1">
      <c r="A68" s="3" t="s">
        <v>100</v>
      </c>
      <c r="B68" s="115" t="s">
        <v>529</v>
      </c>
      <c r="C68" s="4">
        <f>SUM(C69:C71)</f>
        <v>328571</v>
      </c>
      <c r="D68" s="4">
        <f>SUM(D69:D71)</f>
        <v>31667</v>
      </c>
      <c r="E68" s="3"/>
      <c r="G68" s="3" t="s">
        <v>100</v>
      </c>
      <c r="H68" s="115" t="s">
        <v>617</v>
      </c>
      <c r="I68" s="4">
        <f>SUM(I69:I71)</f>
        <v>328571</v>
      </c>
      <c r="J68" s="4">
        <f>SUM(J69:J71)</f>
        <v>31667</v>
      </c>
      <c r="K68" s="3"/>
    </row>
    <row r="69" spans="1:11" ht="19.5" customHeight="1">
      <c r="A69" s="19">
        <v>1</v>
      </c>
      <c r="B69" s="20" t="s">
        <v>104</v>
      </c>
      <c r="C69" s="165">
        <v>230190</v>
      </c>
      <c r="D69" s="21">
        <v>26667</v>
      </c>
      <c r="E69" s="22" t="s">
        <v>10</v>
      </c>
      <c r="G69" s="9">
        <v>1</v>
      </c>
      <c r="H69" s="118" t="s">
        <v>104</v>
      </c>
      <c r="I69" s="145">
        <v>230190</v>
      </c>
      <c r="J69" s="22">
        <v>26667</v>
      </c>
      <c r="K69" s="22" t="s">
        <v>10</v>
      </c>
    </row>
    <row r="70" spans="1:11" ht="19.5" customHeight="1">
      <c r="A70" s="19">
        <v>2</v>
      </c>
      <c r="B70" s="20" t="s">
        <v>105</v>
      </c>
      <c r="C70" s="165">
        <v>86365</v>
      </c>
      <c r="D70" s="21">
        <v>1000</v>
      </c>
      <c r="E70" s="22" t="s">
        <v>10</v>
      </c>
      <c r="G70" s="9">
        <v>2</v>
      </c>
      <c r="H70" s="118" t="s">
        <v>105</v>
      </c>
      <c r="I70" s="145">
        <v>86365</v>
      </c>
      <c r="J70" s="22">
        <v>1000</v>
      </c>
      <c r="K70" s="22" t="s">
        <v>10</v>
      </c>
    </row>
    <row r="71" spans="1:11" ht="19.5" customHeight="1">
      <c r="A71" s="19">
        <v>3</v>
      </c>
      <c r="B71" s="20" t="s">
        <v>106</v>
      </c>
      <c r="C71" s="165">
        <v>12016</v>
      </c>
      <c r="D71" s="21">
        <v>4000</v>
      </c>
      <c r="E71" s="22" t="s">
        <v>10</v>
      </c>
      <c r="G71" s="9">
        <v>3</v>
      </c>
      <c r="H71" s="118" t="s">
        <v>106</v>
      </c>
      <c r="I71" s="145">
        <v>12016</v>
      </c>
      <c r="J71" s="22">
        <v>4000</v>
      </c>
      <c r="K71" s="22" t="s">
        <v>10</v>
      </c>
    </row>
    <row r="72" spans="1:11" ht="19.5" customHeight="1">
      <c r="A72" s="3" t="s">
        <v>168</v>
      </c>
      <c r="B72" s="5" t="s">
        <v>169</v>
      </c>
      <c r="C72" s="4">
        <f>SUM(C73:C75)</f>
        <v>91548</v>
      </c>
      <c r="D72" s="4">
        <f>SUM(D73:D75)</f>
        <v>16000</v>
      </c>
      <c r="E72" s="3"/>
      <c r="G72" s="3" t="s">
        <v>168</v>
      </c>
      <c r="H72" s="5" t="s">
        <v>169</v>
      </c>
      <c r="I72" s="4">
        <f>SUM(I73:I75)</f>
        <v>91548</v>
      </c>
      <c r="J72" s="4">
        <f>SUM(J73:J75)</f>
        <v>16000</v>
      </c>
      <c r="K72" s="3"/>
    </row>
    <row r="73" spans="1:11" ht="19.5" customHeight="1">
      <c r="A73" s="19">
        <v>1</v>
      </c>
      <c r="B73" s="20" t="s">
        <v>175</v>
      </c>
      <c r="C73" s="165">
        <v>46987</v>
      </c>
      <c r="D73" s="21">
        <v>12000</v>
      </c>
      <c r="E73" s="22" t="s">
        <v>10</v>
      </c>
      <c r="G73" s="9">
        <v>1</v>
      </c>
      <c r="H73" s="118" t="s">
        <v>175</v>
      </c>
      <c r="I73" s="145">
        <v>46987</v>
      </c>
      <c r="J73" s="22">
        <v>12000</v>
      </c>
      <c r="K73" s="22" t="s">
        <v>10</v>
      </c>
    </row>
    <row r="74" spans="1:11" ht="19.5" customHeight="1">
      <c r="A74" s="19">
        <v>2</v>
      </c>
      <c r="B74" s="20" t="s">
        <v>297</v>
      </c>
      <c r="C74" s="165">
        <v>34561</v>
      </c>
      <c r="D74" s="21">
        <v>2000</v>
      </c>
      <c r="E74" s="22" t="s">
        <v>19</v>
      </c>
      <c r="G74" s="9">
        <v>2</v>
      </c>
      <c r="H74" s="118" t="s">
        <v>297</v>
      </c>
      <c r="I74" s="145">
        <v>34561</v>
      </c>
      <c r="J74" s="22">
        <v>2000</v>
      </c>
      <c r="K74" s="22" t="s">
        <v>19</v>
      </c>
    </row>
    <row r="75" spans="1:11" ht="19.5" customHeight="1">
      <c r="A75" s="19">
        <v>3</v>
      </c>
      <c r="B75" s="20" t="s">
        <v>298</v>
      </c>
      <c r="C75" s="165">
        <v>10000</v>
      </c>
      <c r="D75" s="21">
        <v>2000</v>
      </c>
      <c r="E75" s="22" t="s">
        <v>19</v>
      </c>
      <c r="G75" s="9">
        <v>3</v>
      </c>
      <c r="H75" s="118" t="s">
        <v>298</v>
      </c>
      <c r="I75" s="145">
        <v>10000</v>
      </c>
      <c r="J75" s="22">
        <v>2000</v>
      </c>
      <c r="K75" s="22" t="s">
        <v>19</v>
      </c>
    </row>
    <row r="76" spans="1:11" ht="19.5" customHeight="1">
      <c r="A76" s="3" t="s">
        <v>202</v>
      </c>
      <c r="B76" s="5" t="s">
        <v>203</v>
      </c>
      <c r="C76" s="4">
        <f>SUM(C77:C77)</f>
        <v>9493</v>
      </c>
      <c r="D76" s="4">
        <f>SUM(D77:D77)</f>
        <v>5000</v>
      </c>
      <c r="E76" s="3"/>
      <c r="G76" s="3" t="s">
        <v>202</v>
      </c>
      <c r="H76" s="5" t="s">
        <v>203</v>
      </c>
      <c r="I76" s="4">
        <f>SUM(I77:I77)</f>
        <v>9493</v>
      </c>
      <c r="J76" s="4">
        <f>SUM(J77:J77)</f>
        <v>5000</v>
      </c>
      <c r="K76" s="3"/>
    </row>
    <row r="77" spans="1:11" ht="19.5" customHeight="1">
      <c r="A77" s="19">
        <v>9</v>
      </c>
      <c r="B77" s="20" t="s">
        <v>212</v>
      </c>
      <c r="C77" s="165">
        <v>9493</v>
      </c>
      <c r="D77" s="21">
        <v>5000</v>
      </c>
      <c r="E77" s="22" t="s">
        <v>10</v>
      </c>
      <c r="G77" s="9">
        <v>9</v>
      </c>
      <c r="H77" s="118" t="s">
        <v>212</v>
      </c>
      <c r="I77" s="145">
        <v>9493</v>
      </c>
      <c r="J77" s="22">
        <v>5000</v>
      </c>
      <c r="K77" s="22" t="s">
        <v>10</v>
      </c>
    </row>
    <row r="78" spans="1:11" ht="19.5" customHeight="1">
      <c r="A78" s="155" t="s">
        <v>593</v>
      </c>
      <c r="B78" s="156" t="s">
        <v>595</v>
      </c>
      <c r="C78" s="4">
        <f>C79+C99+C109+C121</f>
        <v>2781719</v>
      </c>
      <c r="D78" s="4">
        <f>D79+D99+D109+D121</f>
        <v>151192</v>
      </c>
      <c r="E78" s="4"/>
      <c r="G78" s="155" t="s">
        <v>593</v>
      </c>
      <c r="H78" s="156" t="s">
        <v>595</v>
      </c>
      <c r="I78" s="4">
        <f>I79+I99+I109+I121</f>
        <v>2781719</v>
      </c>
      <c r="J78" s="4">
        <f>J79+J99+J109+J121</f>
        <v>151192</v>
      </c>
      <c r="K78" s="4"/>
    </row>
    <row r="79" spans="1:11" ht="19.5" customHeight="1">
      <c r="A79" s="3" t="s">
        <v>7</v>
      </c>
      <c r="B79" s="5" t="s">
        <v>8</v>
      </c>
      <c r="C79" s="4">
        <f>SUM(C80:C98)</f>
        <v>1918594</v>
      </c>
      <c r="D79" s="4">
        <f>SUM(D80:D98)</f>
        <v>75330</v>
      </c>
      <c r="E79" s="4"/>
      <c r="G79" s="3" t="s">
        <v>7</v>
      </c>
      <c r="H79" s="5" t="s">
        <v>8</v>
      </c>
      <c r="I79" s="4">
        <f>SUM(I80:I98)</f>
        <v>1918594</v>
      </c>
      <c r="J79" s="4">
        <f>SUM(J80:J98)</f>
        <v>75330</v>
      </c>
      <c r="K79" s="4"/>
    </row>
    <row r="80" spans="1:11" ht="19.5" customHeight="1">
      <c r="A80" s="23">
        <v>1</v>
      </c>
      <c r="B80" s="24" t="s">
        <v>33</v>
      </c>
      <c r="C80" s="166">
        <v>27410</v>
      </c>
      <c r="D80" s="26">
        <v>9807</v>
      </c>
      <c r="E80" s="27" t="s">
        <v>10</v>
      </c>
      <c r="G80" s="9">
        <v>1</v>
      </c>
      <c r="H80" s="119" t="s">
        <v>33</v>
      </c>
      <c r="I80" s="142">
        <v>27410</v>
      </c>
      <c r="J80" s="27">
        <v>9807</v>
      </c>
      <c r="K80" s="27" t="s">
        <v>10</v>
      </c>
    </row>
    <row r="81" spans="1:11" ht="19.5" customHeight="1">
      <c r="A81" s="23">
        <v>2</v>
      </c>
      <c r="B81" s="25" t="s">
        <v>34</v>
      </c>
      <c r="C81" s="166">
        <v>30266</v>
      </c>
      <c r="D81" s="26">
        <v>6000</v>
      </c>
      <c r="E81" s="27" t="s">
        <v>10</v>
      </c>
      <c r="G81" s="9">
        <v>2</v>
      </c>
      <c r="H81" s="119" t="s">
        <v>34</v>
      </c>
      <c r="I81" s="142">
        <v>30266</v>
      </c>
      <c r="J81" s="27">
        <v>6000</v>
      </c>
      <c r="K81" s="27" t="s">
        <v>10</v>
      </c>
    </row>
    <row r="82" spans="1:11" ht="19.5" customHeight="1">
      <c r="A82" s="23">
        <v>3</v>
      </c>
      <c r="B82" s="25" t="s">
        <v>35</v>
      </c>
      <c r="C82" s="166">
        <v>3623</v>
      </c>
      <c r="D82" s="26">
        <v>1623</v>
      </c>
      <c r="E82" s="27" t="s">
        <v>10</v>
      </c>
      <c r="G82" s="9">
        <v>3</v>
      </c>
      <c r="H82" s="119" t="s">
        <v>35</v>
      </c>
      <c r="I82" s="142">
        <v>3623</v>
      </c>
      <c r="J82" s="27">
        <v>1623</v>
      </c>
      <c r="K82" s="27" t="s">
        <v>10</v>
      </c>
    </row>
    <row r="83" spans="1:11" ht="19.5" customHeight="1">
      <c r="A83" s="23">
        <v>4</v>
      </c>
      <c r="B83" s="25" t="s">
        <v>36</v>
      </c>
      <c r="C83" s="166">
        <v>26000</v>
      </c>
      <c r="D83" s="26">
        <v>6000</v>
      </c>
      <c r="E83" s="27" t="s">
        <v>10</v>
      </c>
      <c r="G83" s="9">
        <v>4</v>
      </c>
      <c r="H83" s="119" t="s">
        <v>36</v>
      </c>
      <c r="I83" s="142">
        <v>26000</v>
      </c>
      <c r="J83" s="27">
        <v>6000</v>
      </c>
      <c r="K83" s="27" t="s">
        <v>10</v>
      </c>
    </row>
    <row r="84" spans="1:11" ht="19.5" customHeight="1">
      <c r="A84" s="23">
        <v>5</v>
      </c>
      <c r="B84" s="25" t="s">
        <v>37</v>
      </c>
      <c r="C84" s="166">
        <v>8000</v>
      </c>
      <c r="D84" s="26">
        <v>5000</v>
      </c>
      <c r="E84" s="27" t="s">
        <v>10</v>
      </c>
      <c r="G84" s="9">
        <v>5</v>
      </c>
      <c r="H84" s="119" t="s">
        <v>37</v>
      </c>
      <c r="I84" s="142">
        <v>8000</v>
      </c>
      <c r="J84" s="27">
        <v>5000</v>
      </c>
      <c r="K84" s="27" t="s">
        <v>10</v>
      </c>
    </row>
    <row r="85" spans="1:11" ht="49.5" customHeight="1">
      <c r="A85" s="23">
        <v>6</v>
      </c>
      <c r="B85" s="25" t="s">
        <v>618</v>
      </c>
      <c r="C85" s="166">
        <v>13000</v>
      </c>
      <c r="D85" s="26">
        <v>5400</v>
      </c>
      <c r="E85" s="27" t="s">
        <v>10</v>
      </c>
      <c r="G85" s="9">
        <v>6</v>
      </c>
      <c r="H85" s="119" t="s">
        <v>618</v>
      </c>
      <c r="I85" s="142">
        <v>13000</v>
      </c>
      <c r="J85" s="27">
        <v>5400</v>
      </c>
      <c r="K85" s="27" t="s">
        <v>10</v>
      </c>
    </row>
    <row r="86" spans="1:11" ht="19.5" customHeight="1">
      <c r="A86" s="23">
        <v>7</v>
      </c>
      <c r="B86" s="24" t="s">
        <v>38</v>
      </c>
      <c r="C86" s="166">
        <v>39836</v>
      </c>
      <c r="D86" s="26">
        <v>3000</v>
      </c>
      <c r="E86" s="27" t="s">
        <v>19</v>
      </c>
      <c r="G86" s="9">
        <v>7</v>
      </c>
      <c r="H86" s="119" t="s">
        <v>38</v>
      </c>
      <c r="I86" s="142">
        <v>39836</v>
      </c>
      <c r="J86" s="27">
        <v>3000</v>
      </c>
      <c r="K86" s="27" t="s">
        <v>19</v>
      </c>
    </row>
    <row r="87" spans="1:11" ht="19.5" customHeight="1">
      <c r="A87" s="23">
        <v>8</v>
      </c>
      <c r="B87" s="25" t="s">
        <v>39</v>
      </c>
      <c r="C87" s="166">
        <v>178270</v>
      </c>
      <c r="D87" s="26">
        <v>16000</v>
      </c>
      <c r="E87" s="27" t="s">
        <v>19</v>
      </c>
      <c r="G87" s="9">
        <v>8</v>
      </c>
      <c r="H87" s="119" t="s">
        <v>39</v>
      </c>
      <c r="I87" s="142">
        <v>178270</v>
      </c>
      <c r="J87" s="27">
        <v>16000</v>
      </c>
      <c r="K87" s="27" t="s">
        <v>19</v>
      </c>
    </row>
    <row r="88" spans="1:11" ht="19.5" customHeight="1">
      <c r="A88" s="23">
        <v>9</v>
      </c>
      <c r="B88" s="25" t="s">
        <v>257</v>
      </c>
      <c r="C88" s="166">
        <v>6217</v>
      </c>
      <c r="D88" s="26">
        <v>2000</v>
      </c>
      <c r="E88" s="27" t="s">
        <v>19</v>
      </c>
      <c r="G88" s="9">
        <v>9</v>
      </c>
      <c r="H88" s="119" t="s">
        <v>257</v>
      </c>
      <c r="I88" s="142">
        <v>6217</v>
      </c>
      <c r="J88" s="27">
        <v>2000</v>
      </c>
      <c r="K88" s="27" t="s">
        <v>19</v>
      </c>
    </row>
    <row r="89" spans="1:11" ht="19.5" customHeight="1">
      <c r="A89" s="23">
        <v>10</v>
      </c>
      <c r="B89" s="25" t="s">
        <v>258</v>
      </c>
      <c r="C89" s="166">
        <v>4422</v>
      </c>
      <c r="D89" s="26">
        <v>2000</v>
      </c>
      <c r="E89" s="27" t="s">
        <v>19</v>
      </c>
      <c r="G89" s="9">
        <v>10</v>
      </c>
      <c r="H89" s="119" t="s">
        <v>258</v>
      </c>
      <c r="I89" s="142">
        <v>4422</v>
      </c>
      <c r="J89" s="27">
        <v>2000</v>
      </c>
      <c r="K89" s="27" t="s">
        <v>19</v>
      </c>
    </row>
    <row r="90" spans="1:11" ht="19.5" customHeight="1">
      <c r="A90" s="23">
        <v>11</v>
      </c>
      <c r="B90" s="24" t="s">
        <v>259</v>
      </c>
      <c r="C90" s="166">
        <v>5000</v>
      </c>
      <c r="D90" s="26">
        <v>500</v>
      </c>
      <c r="E90" s="27" t="s">
        <v>19</v>
      </c>
      <c r="G90" s="9">
        <v>11</v>
      </c>
      <c r="H90" s="119" t="s">
        <v>259</v>
      </c>
      <c r="I90" s="142">
        <v>5000</v>
      </c>
      <c r="J90" s="27">
        <v>500</v>
      </c>
      <c r="K90" s="27" t="s">
        <v>19</v>
      </c>
    </row>
    <row r="91" spans="1:11" ht="19.5" customHeight="1">
      <c r="A91" s="23">
        <v>12</v>
      </c>
      <c r="B91" s="25" t="s">
        <v>260</v>
      </c>
      <c r="C91" s="166">
        <v>4000</v>
      </c>
      <c r="D91" s="26">
        <v>2000</v>
      </c>
      <c r="E91" s="27" t="s">
        <v>19</v>
      </c>
      <c r="G91" s="9">
        <v>12</v>
      </c>
      <c r="H91" s="119" t="s">
        <v>260</v>
      </c>
      <c r="I91" s="142">
        <v>4000</v>
      </c>
      <c r="J91" s="27">
        <v>2000</v>
      </c>
      <c r="K91" s="27" t="s">
        <v>19</v>
      </c>
    </row>
    <row r="92" spans="1:11" ht="19.5" customHeight="1">
      <c r="A92" s="23">
        <v>13</v>
      </c>
      <c r="B92" s="25" t="s">
        <v>261</v>
      </c>
      <c r="C92" s="166">
        <v>3850</v>
      </c>
      <c r="D92" s="26">
        <v>1700</v>
      </c>
      <c r="E92" s="27" t="s">
        <v>19</v>
      </c>
      <c r="G92" s="9">
        <v>13</v>
      </c>
      <c r="H92" s="119" t="s">
        <v>261</v>
      </c>
      <c r="I92" s="142">
        <v>3850</v>
      </c>
      <c r="J92" s="27">
        <v>1700</v>
      </c>
      <c r="K92" s="27" t="s">
        <v>19</v>
      </c>
    </row>
    <row r="93" spans="1:11" ht="19.5" customHeight="1">
      <c r="A93" s="23">
        <v>14</v>
      </c>
      <c r="B93" s="25" t="s">
        <v>262</v>
      </c>
      <c r="C93" s="166">
        <v>15000</v>
      </c>
      <c r="D93" s="26">
        <v>5000</v>
      </c>
      <c r="E93" s="27" t="s">
        <v>19</v>
      </c>
      <c r="G93" s="9">
        <v>14</v>
      </c>
      <c r="H93" s="119" t="s">
        <v>262</v>
      </c>
      <c r="I93" s="142">
        <v>15000</v>
      </c>
      <c r="J93" s="27">
        <v>5000</v>
      </c>
      <c r="K93" s="27" t="s">
        <v>19</v>
      </c>
    </row>
    <row r="94" spans="1:11" ht="19.5" customHeight="1">
      <c r="A94" s="23">
        <v>15</v>
      </c>
      <c r="B94" s="25" t="s">
        <v>263</v>
      </c>
      <c r="C94" s="166">
        <v>9700</v>
      </c>
      <c r="D94" s="26">
        <v>4000</v>
      </c>
      <c r="E94" s="27" t="s">
        <v>19</v>
      </c>
      <c r="G94" s="9">
        <v>15</v>
      </c>
      <c r="H94" s="119" t="s">
        <v>263</v>
      </c>
      <c r="I94" s="142">
        <v>9700</v>
      </c>
      <c r="J94" s="27">
        <v>4000</v>
      </c>
      <c r="K94" s="27" t="s">
        <v>19</v>
      </c>
    </row>
    <row r="95" spans="1:11" ht="19.5" customHeight="1">
      <c r="A95" s="23">
        <v>16</v>
      </c>
      <c r="B95" s="25" t="s">
        <v>40</v>
      </c>
      <c r="C95" s="166">
        <v>1430000</v>
      </c>
      <c r="D95" s="26">
        <v>3000</v>
      </c>
      <c r="E95" s="27" t="s">
        <v>23</v>
      </c>
      <c r="G95" s="9">
        <v>16</v>
      </c>
      <c r="H95" s="119" t="s">
        <v>40</v>
      </c>
      <c r="I95" s="142">
        <v>1430000</v>
      </c>
      <c r="J95" s="27">
        <v>3000</v>
      </c>
      <c r="K95" s="27" t="s">
        <v>23</v>
      </c>
    </row>
    <row r="96" spans="1:11" ht="19.5" customHeight="1">
      <c r="A96" s="23">
        <v>17</v>
      </c>
      <c r="B96" s="25" t="s">
        <v>264</v>
      </c>
      <c r="C96" s="166">
        <v>62000</v>
      </c>
      <c r="D96" s="26">
        <v>300</v>
      </c>
      <c r="E96" s="27" t="s">
        <v>23</v>
      </c>
      <c r="G96" s="9">
        <v>17</v>
      </c>
      <c r="H96" s="119" t="s">
        <v>264</v>
      </c>
      <c r="I96" s="142">
        <v>62000</v>
      </c>
      <c r="J96" s="27">
        <v>300</v>
      </c>
      <c r="K96" s="27" t="s">
        <v>23</v>
      </c>
    </row>
    <row r="97" spans="1:11" ht="19.5" customHeight="1">
      <c r="A97" s="23">
        <v>18</v>
      </c>
      <c r="B97" s="25" t="s">
        <v>265</v>
      </c>
      <c r="C97" s="166">
        <v>28000</v>
      </c>
      <c r="D97" s="26">
        <v>1000</v>
      </c>
      <c r="E97" s="27" t="s">
        <v>23</v>
      </c>
      <c r="G97" s="9">
        <v>18</v>
      </c>
      <c r="H97" s="119" t="s">
        <v>265</v>
      </c>
      <c r="I97" s="142">
        <v>28000</v>
      </c>
      <c r="J97" s="27">
        <v>1000</v>
      </c>
      <c r="K97" s="27" t="s">
        <v>23</v>
      </c>
    </row>
    <row r="98" spans="1:11" ht="19.5" customHeight="1">
      <c r="A98" s="23">
        <v>19</v>
      </c>
      <c r="B98" s="25" t="s">
        <v>266</v>
      </c>
      <c r="C98" s="166">
        <v>24000</v>
      </c>
      <c r="D98" s="26">
        <v>1000</v>
      </c>
      <c r="E98" s="27" t="s">
        <v>23</v>
      </c>
      <c r="G98" s="9">
        <v>19</v>
      </c>
      <c r="H98" s="119" t="s">
        <v>266</v>
      </c>
      <c r="I98" s="142">
        <v>24000</v>
      </c>
      <c r="J98" s="27">
        <v>1000</v>
      </c>
      <c r="K98" s="27" t="s">
        <v>23</v>
      </c>
    </row>
    <row r="99" spans="1:11" ht="19.5" customHeight="1">
      <c r="A99" s="3" t="s">
        <v>100</v>
      </c>
      <c r="B99" s="115" t="s">
        <v>529</v>
      </c>
      <c r="C99" s="4">
        <f>SUM(C100:C108)</f>
        <v>547579</v>
      </c>
      <c r="D99" s="4">
        <f>SUM(D100:D108)</f>
        <v>30500</v>
      </c>
      <c r="E99" s="3"/>
      <c r="G99" s="3" t="s">
        <v>100</v>
      </c>
      <c r="H99" s="115" t="s">
        <v>617</v>
      </c>
      <c r="I99" s="4">
        <f>SUM(I100:I108)</f>
        <v>547579</v>
      </c>
      <c r="J99" s="4">
        <f>SUM(J100:J108)</f>
        <v>30500</v>
      </c>
      <c r="K99" s="3"/>
    </row>
    <row r="100" spans="1:11" ht="19.5" customHeight="1">
      <c r="A100" s="23">
        <v>1</v>
      </c>
      <c r="B100" s="25" t="s">
        <v>107</v>
      </c>
      <c r="C100" s="166">
        <v>51987</v>
      </c>
      <c r="D100" s="26">
        <v>13500</v>
      </c>
      <c r="E100" s="27" t="s">
        <v>10</v>
      </c>
      <c r="G100" s="9">
        <v>1</v>
      </c>
      <c r="H100" s="119" t="s">
        <v>107</v>
      </c>
      <c r="I100" s="142">
        <v>51987</v>
      </c>
      <c r="J100" s="27">
        <v>13500</v>
      </c>
      <c r="K100" s="27" t="s">
        <v>10</v>
      </c>
    </row>
    <row r="101" spans="1:11" ht="19.5" customHeight="1">
      <c r="A101" s="23">
        <v>2</v>
      </c>
      <c r="B101" s="25" t="s">
        <v>108</v>
      </c>
      <c r="C101" s="166">
        <v>10200</v>
      </c>
      <c r="D101" s="26">
        <v>6000</v>
      </c>
      <c r="E101" s="27" t="s">
        <v>10</v>
      </c>
      <c r="G101" s="9">
        <v>2</v>
      </c>
      <c r="H101" s="119" t="s">
        <v>108</v>
      </c>
      <c r="I101" s="142">
        <v>10200</v>
      </c>
      <c r="J101" s="27">
        <v>6000</v>
      </c>
      <c r="K101" s="27" t="s">
        <v>10</v>
      </c>
    </row>
    <row r="102" spans="1:11" ht="19.5" customHeight="1">
      <c r="A102" s="23">
        <v>3</v>
      </c>
      <c r="B102" s="25" t="s">
        <v>280</v>
      </c>
      <c r="C102" s="166">
        <v>4966</v>
      </c>
      <c r="D102" s="26">
        <v>2700</v>
      </c>
      <c r="E102" s="26" t="s">
        <v>19</v>
      </c>
      <c r="G102" s="9">
        <v>3</v>
      </c>
      <c r="H102" s="119" t="s">
        <v>280</v>
      </c>
      <c r="I102" s="142">
        <v>4966</v>
      </c>
      <c r="J102" s="27">
        <v>2700</v>
      </c>
      <c r="K102" s="27" t="s">
        <v>19</v>
      </c>
    </row>
    <row r="103" spans="1:11" ht="19.5" customHeight="1">
      <c r="A103" s="23">
        <v>4</v>
      </c>
      <c r="B103" s="24" t="s">
        <v>109</v>
      </c>
      <c r="C103" s="166">
        <v>292929</v>
      </c>
      <c r="D103" s="26">
        <v>5000</v>
      </c>
      <c r="E103" s="27" t="s">
        <v>23</v>
      </c>
      <c r="G103" s="9">
        <v>4</v>
      </c>
      <c r="H103" s="119" t="s">
        <v>109</v>
      </c>
      <c r="I103" s="142">
        <v>292929</v>
      </c>
      <c r="J103" s="27">
        <v>5000</v>
      </c>
      <c r="K103" s="27" t="s">
        <v>23</v>
      </c>
    </row>
    <row r="104" spans="1:11" ht="19.5" customHeight="1">
      <c r="A104" s="23">
        <v>5</v>
      </c>
      <c r="B104" s="25" t="s">
        <v>110</v>
      </c>
      <c r="C104" s="166">
        <v>98497</v>
      </c>
      <c r="D104" s="26">
        <v>1300</v>
      </c>
      <c r="E104" s="27" t="s">
        <v>23</v>
      </c>
      <c r="G104" s="9">
        <v>5</v>
      </c>
      <c r="H104" s="119" t="s">
        <v>110</v>
      </c>
      <c r="I104" s="142">
        <v>98497</v>
      </c>
      <c r="J104" s="27">
        <v>1300</v>
      </c>
      <c r="K104" s="27" t="s">
        <v>23</v>
      </c>
    </row>
    <row r="105" spans="1:11" ht="19.5" customHeight="1">
      <c r="A105" s="23">
        <v>6</v>
      </c>
      <c r="B105" s="24" t="s">
        <v>281</v>
      </c>
      <c r="C105" s="166">
        <v>45000</v>
      </c>
      <c r="D105" s="26">
        <v>500</v>
      </c>
      <c r="E105" s="26" t="s">
        <v>23</v>
      </c>
      <c r="G105" s="9">
        <v>6</v>
      </c>
      <c r="H105" s="119" t="s">
        <v>281</v>
      </c>
      <c r="I105" s="142">
        <v>45000</v>
      </c>
      <c r="J105" s="27">
        <v>500</v>
      </c>
      <c r="K105" s="27" t="s">
        <v>23</v>
      </c>
    </row>
    <row r="106" spans="1:11" ht="19.5" customHeight="1">
      <c r="A106" s="23">
        <v>7</v>
      </c>
      <c r="B106" s="24" t="s">
        <v>282</v>
      </c>
      <c r="C106" s="166">
        <v>15000</v>
      </c>
      <c r="D106" s="26">
        <v>500</v>
      </c>
      <c r="E106" s="26" t="s">
        <v>23</v>
      </c>
      <c r="G106" s="9">
        <v>7</v>
      </c>
      <c r="H106" s="119" t="s">
        <v>282</v>
      </c>
      <c r="I106" s="142">
        <v>15000</v>
      </c>
      <c r="J106" s="27">
        <v>500</v>
      </c>
      <c r="K106" s="27" t="s">
        <v>23</v>
      </c>
    </row>
    <row r="107" spans="1:11" ht="19.5" customHeight="1">
      <c r="A107" s="23">
        <v>8</v>
      </c>
      <c r="B107" s="25" t="s">
        <v>283</v>
      </c>
      <c r="C107" s="166">
        <v>3000</v>
      </c>
      <c r="D107" s="26">
        <v>500</v>
      </c>
      <c r="E107" s="26" t="s">
        <v>23</v>
      </c>
      <c r="G107" s="9">
        <v>8</v>
      </c>
      <c r="H107" s="119" t="s">
        <v>283</v>
      </c>
      <c r="I107" s="142">
        <v>3000</v>
      </c>
      <c r="J107" s="27">
        <v>500</v>
      </c>
      <c r="K107" s="27" t="s">
        <v>23</v>
      </c>
    </row>
    <row r="108" spans="1:11" ht="19.5" customHeight="1">
      <c r="A108" s="23">
        <v>9</v>
      </c>
      <c r="B108" s="25" t="s">
        <v>284</v>
      </c>
      <c r="C108" s="166">
        <v>26000</v>
      </c>
      <c r="D108" s="26">
        <v>500</v>
      </c>
      <c r="E108" s="26" t="s">
        <v>23</v>
      </c>
      <c r="G108" s="9">
        <v>9</v>
      </c>
      <c r="H108" s="119" t="s">
        <v>284</v>
      </c>
      <c r="I108" s="142">
        <v>26000</v>
      </c>
      <c r="J108" s="27">
        <v>500</v>
      </c>
      <c r="K108" s="27" t="s">
        <v>23</v>
      </c>
    </row>
    <row r="109" spans="1:11" ht="19.5" customHeight="1">
      <c r="A109" s="3" t="s">
        <v>168</v>
      </c>
      <c r="B109" s="5" t="s">
        <v>169</v>
      </c>
      <c r="C109" s="4">
        <f>SUM(C110:C120)</f>
        <v>243946</v>
      </c>
      <c r="D109" s="4">
        <f>SUM(D110:D120)</f>
        <v>35362</v>
      </c>
      <c r="E109" s="3"/>
      <c r="G109" s="3" t="s">
        <v>168</v>
      </c>
      <c r="H109" s="5" t="s">
        <v>169</v>
      </c>
      <c r="I109" s="4">
        <f>SUM(I110:I120)</f>
        <v>243946</v>
      </c>
      <c r="J109" s="4">
        <f>SUM(J110:J120)</f>
        <v>35362</v>
      </c>
      <c r="K109" s="3"/>
    </row>
    <row r="110" spans="1:11" ht="19.5" customHeight="1">
      <c r="A110" s="23">
        <v>1</v>
      </c>
      <c r="B110" s="24" t="s">
        <v>176</v>
      </c>
      <c r="C110" s="166">
        <v>28900</v>
      </c>
      <c r="D110" s="26">
        <v>8000</v>
      </c>
      <c r="E110" s="27" t="s">
        <v>10</v>
      </c>
      <c r="G110" s="9">
        <v>1</v>
      </c>
      <c r="H110" s="119" t="s">
        <v>176</v>
      </c>
      <c r="I110" s="142">
        <v>28900</v>
      </c>
      <c r="J110" s="27">
        <v>8000</v>
      </c>
      <c r="K110" s="27" t="s">
        <v>10</v>
      </c>
    </row>
    <row r="111" spans="1:11" ht="19.5" customHeight="1">
      <c r="A111" s="23">
        <v>2</v>
      </c>
      <c r="B111" s="25" t="s">
        <v>299</v>
      </c>
      <c r="C111" s="166">
        <v>20550</v>
      </c>
      <c r="D111" s="26">
        <v>5000</v>
      </c>
      <c r="E111" s="27" t="s">
        <v>19</v>
      </c>
      <c r="G111" s="9">
        <v>2</v>
      </c>
      <c r="H111" s="119" t="s">
        <v>299</v>
      </c>
      <c r="I111" s="142">
        <v>20550</v>
      </c>
      <c r="J111" s="27">
        <v>5000</v>
      </c>
      <c r="K111" s="27" t="s">
        <v>19</v>
      </c>
    </row>
    <row r="112" spans="1:11" ht="19.5" customHeight="1">
      <c r="A112" s="23">
        <v>3</v>
      </c>
      <c r="B112" s="25" t="s">
        <v>300</v>
      </c>
      <c r="C112" s="166">
        <v>9074</v>
      </c>
      <c r="D112" s="26">
        <v>4000</v>
      </c>
      <c r="E112" s="27" t="s">
        <v>19</v>
      </c>
      <c r="G112" s="9">
        <v>3</v>
      </c>
      <c r="H112" s="119" t="s">
        <v>300</v>
      </c>
      <c r="I112" s="142">
        <v>9074</v>
      </c>
      <c r="J112" s="27">
        <v>4000</v>
      </c>
      <c r="K112" s="27" t="s">
        <v>19</v>
      </c>
    </row>
    <row r="113" spans="1:11" ht="19.5" customHeight="1">
      <c r="A113" s="23">
        <v>4</v>
      </c>
      <c r="B113" s="25" t="s">
        <v>301</v>
      </c>
      <c r="C113" s="166">
        <v>21300</v>
      </c>
      <c r="D113" s="26">
        <v>5000</v>
      </c>
      <c r="E113" s="27" t="s">
        <v>19</v>
      </c>
      <c r="G113" s="9">
        <v>4</v>
      </c>
      <c r="H113" s="119" t="s">
        <v>301</v>
      </c>
      <c r="I113" s="142">
        <v>21300</v>
      </c>
      <c r="J113" s="27">
        <v>5000</v>
      </c>
      <c r="K113" s="27" t="s">
        <v>19</v>
      </c>
    </row>
    <row r="114" spans="1:11" ht="19.5" customHeight="1">
      <c r="A114" s="23">
        <v>5</v>
      </c>
      <c r="B114" s="25" t="s">
        <v>302</v>
      </c>
      <c r="C114" s="166">
        <v>5450</v>
      </c>
      <c r="D114" s="26">
        <v>5450</v>
      </c>
      <c r="E114" s="27" t="s">
        <v>19</v>
      </c>
      <c r="G114" s="9">
        <v>5</v>
      </c>
      <c r="H114" s="119" t="s">
        <v>302</v>
      </c>
      <c r="I114" s="142">
        <v>5450</v>
      </c>
      <c r="J114" s="27">
        <v>5450</v>
      </c>
      <c r="K114" s="27" t="s">
        <v>19</v>
      </c>
    </row>
    <row r="115" spans="1:11" ht="19.5" customHeight="1">
      <c r="A115" s="23">
        <v>6</v>
      </c>
      <c r="B115" s="25" t="s">
        <v>303</v>
      </c>
      <c r="C115" s="166">
        <v>3512</v>
      </c>
      <c r="D115" s="26">
        <v>3512</v>
      </c>
      <c r="E115" s="27" t="s">
        <v>19</v>
      </c>
      <c r="G115" s="9">
        <v>6</v>
      </c>
      <c r="H115" s="119" t="s">
        <v>303</v>
      </c>
      <c r="I115" s="142">
        <v>3512</v>
      </c>
      <c r="J115" s="27">
        <v>3512</v>
      </c>
      <c r="K115" s="27" t="s">
        <v>19</v>
      </c>
    </row>
    <row r="116" spans="1:11" ht="19.5" customHeight="1">
      <c r="A116" s="23">
        <v>7</v>
      </c>
      <c r="B116" s="25" t="s">
        <v>177</v>
      </c>
      <c r="C116" s="166">
        <v>50000</v>
      </c>
      <c r="D116" s="26">
        <v>500</v>
      </c>
      <c r="E116" s="27" t="s">
        <v>23</v>
      </c>
      <c r="G116" s="9">
        <v>7</v>
      </c>
      <c r="H116" s="119" t="s">
        <v>177</v>
      </c>
      <c r="I116" s="142">
        <v>50000</v>
      </c>
      <c r="J116" s="27">
        <v>500</v>
      </c>
      <c r="K116" s="27" t="s">
        <v>23</v>
      </c>
    </row>
    <row r="117" spans="1:11" ht="19.5" customHeight="1">
      <c r="A117" s="23">
        <v>8</v>
      </c>
      <c r="B117" s="25" t="s">
        <v>178</v>
      </c>
      <c r="C117" s="166">
        <v>58130</v>
      </c>
      <c r="D117" s="26">
        <v>2000</v>
      </c>
      <c r="E117" s="27" t="s">
        <v>23</v>
      </c>
      <c r="G117" s="9">
        <v>8</v>
      </c>
      <c r="H117" s="119" t="s">
        <v>178</v>
      </c>
      <c r="I117" s="142">
        <v>58130</v>
      </c>
      <c r="J117" s="27">
        <v>2000</v>
      </c>
      <c r="K117" s="27" t="s">
        <v>23</v>
      </c>
    </row>
    <row r="118" spans="1:11" ht="19.5" customHeight="1">
      <c r="A118" s="23">
        <v>9</v>
      </c>
      <c r="B118" s="25" t="s">
        <v>304</v>
      </c>
      <c r="C118" s="166">
        <v>30000</v>
      </c>
      <c r="D118" s="26">
        <v>1200</v>
      </c>
      <c r="E118" s="27" t="s">
        <v>23</v>
      </c>
      <c r="G118" s="9">
        <v>9</v>
      </c>
      <c r="H118" s="119" t="s">
        <v>304</v>
      </c>
      <c r="I118" s="142">
        <v>30000</v>
      </c>
      <c r="J118" s="27">
        <v>1200</v>
      </c>
      <c r="K118" s="27" t="s">
        <v>23</v>
      </c>
    </row>
    <row r="119" spans="1:11" ht="19.5" customHeight="1">
      <c r="A119" s="23">
        <v>10</v>
      </c>
      <c r="B119" s="25" t="s">
        <v>305</v>
      </c>
      <c r="C119" s="166">
        <v>11500</v>
      </c>
      <c r="D119" s="26">
        <v>500</v>
      </c>
      <c r="E119" s="27" t="s">
        <v>23</v>
      </c>
      <c r="G119" s="9">
        <v>10</v>
      </c>
      <c r="H119" s="119" t="s">
        <v>305</v>
      </c>
      <c r="I119" s="142">
        <v>11500</v>
      </c>
      <c r="J119" s="27">
        <v>500</v>
      </c>
      <c r="K119" s="27" t="s">
        <v>23</v>
      </c>
    </row>
    <row r="120" spans="1:11" ht="19.5" customHeight="1">
      <c r="A120" s="23">
        <v>11</v>
      </c>
      <c r="B120" s="25" t="s">
        <v>306</v>
      </c>
      <c r="C120" s="166">
        <v>5530</v>
      </c>
      <c r="D120" s="26">
        <v>200</v>
      </c>
      <c r="E120" s="27" t="s">
        <v>23</v>
      </c>
      <c r="G120" s="9">
        <v>11</v>
      </c>
      <c r="H120" s="119" t="s">
        <v>306</v>
      </c>
      <c r="I120" s="142">
        <v>5530</v>
      </c>
      <c r="J120" s="27">
        <v>200</v>
      </c>
      <c r="K120" s="27" t="s">
        <v>23</v>
      </c>
    </row>
    <row r="121" spans="1:11" ht="19.5" customHeight="1">
      <c r="A121" s="3" t="s">
        <v>202</v>
      </c>
      <c r="B121" s="5" t="s">
        <v>203</v>
      </c>
      <c r="C121" s="4">
        <f>SUM(C122:C123)</f>
        <v>71600</v>
      </c>
      <c r="D121" s="4">
        <f>SUM(D122:D123)</f>
        <v>10000</v>
      </c>
      <c r="E121" s="3"/>
      <c r="G121" s="3" t="s">
        <v>202</v>
      </c>
      <c r="H121" s="5" t="s">
        <v>203</v>
      </c>
      <c r="I121" s="4">
        <f>SUM(I122:I123)</f>
        <v>71600</v>
      </c>
      <c r="J121" s="4">
        <f>SUM(J122:J123)</f>
        <v>10000</v>
      </c>
      <c r="K121" s="3"/>
    </row>
    <row r="122" spans="1:11" ht="19.5" customHeight="1">
      <c r="A122" s="23">
        <v>1</v>
      </c>
      <c r="B122" s="25" t="s">
        <v>323</v>
      </c>
      <c r="C122" s="166">
        <v>33500</v>
      </c>
      <c r="D122" s="26">
        <v>5000</v>
      </c>
      <c r="E122" s="27" t="s">
        <v>19</v>
      </c>
      <c r="G122" s="9">
        <v>1</v>
      </c>
      <c r="H122" s="119" t="s">
        <v>323</v>
      </c>
      <c r="I122" s="142">
        <v>33500</v>
      </c>
      <c r="J122" s="27">
        <v>5000</v>
      </c>
      <c r="K122" s="27" t="s">
        <v>19</v>
      </c>
    </row>
    <row r="123" spans="1:11" ht="19.5" customHeight="1">
      <c r="A123" s="23">
        <v>2</v>
      </c>
      <c r="B123" s="25" t="s">
        <v>324</v>
      </c>
      <c r="C123" s="166">
        <v>38100</v>
      </c>
      <c r="D123" s="26">
        <v>5000</v>
      </c>
      <c r="E123" s="27" t="s">
        <v>19</v>
      </c>
      <c r="G123" s="9">
        <v>2</v>
      </c>
      <c r="H123" s="119" t="s">
        <v>324</v>
      </c>
      <c r="I123" s="142">
        <v>38100</v>
      </c>
      <c r="J123" s="27">
        <v>5000</v>
      </c>
      <c r="K123" s="27" t="s">
        <v>19</v>
      </c>
    </row>
    <row r="124" spans="1:11" ht="19.5" customHeight="1">
      <c r="A124" s="155" t="s">
        <v>597</v>
      </c>
      <c r="B124" s="156" t="s">
        <v>598</v>
      </c>
      <c r="C124" s="4">
        <f>C125+C144+C148+C159</f>
        <v>3935730</v>
      </c>
      <c r="D124" s="4">
        <f>D125+D144+D148+D159</f>
        <v>442750</v>
      </c>
      <c r="E124" s="4"/>
      <c r="G124" s="155" t="s">
        <v>597</v>
      </c>
      <c r="H124" s="156" t="s">
        <v>598</v>
      </c>
      <c r="I124" s="4">
        <f>I125+I144+I148+I159</f>
        <v>3935730</v>
      </c>
      <c r="J124" s="4">
        <f>J125+J144+J148+J159</f>
        <v>442750</v>
      </c>
      <c r="K124" s="4"/>
    </row>
    <row r="125" spans="1:11" ht="19.5" customHeight="1">
      <c r="A125" s="3" t="s">
        <v>7</v>
      </c>
      <c r="B125" s="5" t="s">
        <v>8</v>
      </c>
      <c r="C125" s="4">
        <f>SUM(C126:C143)</f>
        <v>2747121</v>
      </c>
      <c r="D125" s="4">
        <f>SUM(D126:D143)</f>
        <v>261500</v>
      </c>
      <c r="E125" s="4"/>
      <c r="G125" s="3" t="s">
        <v>7</v>
      </c>
      <c r="H125" s="5" t="s">
        <v>8</v>
      </c>
      <c r="I125" s="4">
        <f>SUM(I126:I143)</f>
        <v>2747121</v>
      </c>
      <c r="J125" s="4">
        <f>SUM(J126:J143)</f>
        <v>261500</v>
      </c>
      <c r="K125" s="4"/>
    </row>
    <row r="126" spans="1:11" ht="19.5" customHeight="1">
      <c r="A126" s="28">
        <v>1</v>
      </c>
      <c r="B126" s="29" t="s">
        <v>41</v>
      </c>
      <c r="C126" s="167">
        <v>40349</v>
      </c>
      <c r="D126" s="30">
        <v>7500</v>
      </c>
      <c r="E126" s="27" t="s">
        <v>42</v>
      </c>
      <c r="G126" s="9">
        <v>1</v>
      </c>
      <c r="H126" s="119" t="s">
        <v>41</v>
      </c>
      <c r="I126" s="142">
        <v>40349</v>
      </c>
      <c r="J126" s="27">
        <v>7500</v>
      </c>
      <c r="K126" s="27" t="s">
        <v>42</v>
      </c>
    </row>
    <row r="127" spans="1:11" ht="19.5" customHeight="1">
      <c r="A127" s="28">
        <v>2</v>
      </c>
      <c r="B127" s="29" t="s">
        <v>43</v>
      </c>
      <c r="C127" s="167">
        <v>77869</v>
      </c>
      <c r="D127" s="30">
        <v>11000</v>
      </c>
      <c r="E127" s="27" t="s">
        <v>42</v>
      </c>
      <c r="G127" s="9">
        <v>2</v>
      </c>
      <c r="H127" s="119" t="s">
        <v>43</v>
      </c>
      <c r="I127" s="142">
        <v>77869</v>
      </c>
      <c r="J127" s="27">
        <v>11000</v>
      </c>
      <c r="K127" s="27" t="s">
        <v>42</v>
      </c>
    </row>
    <row r="128" spans="1:11" ht="19.5" customHeight="1">
      <c r="A128" s="28">
        <v>3</v>
      </c>
      <c r="B128" s="29" t="s">
        <v>44</v>
      </c>
      <c r="C128" s="167">
        <v>51715</v>
      </c>
      <c r="D128" s="30">
        <v>12000</v>
      </c>
      <c r="E128" s="27" t="s">
        <v>42</v>
      </c>
      <c r="G128" s="9">
        <v>3</v>
      </c>
      <c r="H128" s="119" t="s">
        <v>44</v>
      </c>
      <c r="I128" s="142">
        <v>51715</v>
      </c>
      <c r="J128" s="27">
        <v>12000</v>
      </c>
      <c r="K128" s="27" t="s">
        <v>42</v>
      </c>
    </row>
    <row r="129" spans="1:11" ht="19.5" customHeight="1">
      <c r="A129" s="28">
        <v>4</v>
      </c>
      <c r="B129" s="31" t="s">
        <v>53</v>
      </c>
      <c r="C129" s="168">
        <v>100000</v>
      </c>
      <c r="D129" s="30">
        <v>5000</v>
      </c>
      <c r="E129" s="27" t="s">
        <v>42</v>
      </c>
      <c r="G129" s="9">
        <v>4</v>
      </c>
      <c r="H129" s="119" t="s">
        <v>53</v>
      </c>
      <c r="I129" s="146">
        <v>100000</v>
      </c>
      <c r="J129" s="27">
        <v>5000</v>
      </c>
      <c r="K129" s="27" t="s">
        <v>42</v>
      </c>
    </row>
    <row r="130" spans="1:11" ht="19.5" customHeight="1">
      <c r="A130" s="28">
        <v>5</v>
      </c>
      <c r="B130" s="31" t="s">
        <v>54</v>
      </c>
      <c r="C130" s="168">
        <v>27000</v>
      </c>
      <c r="D130" s="30">
        <v>7000</v>
      </c>
      <c r="E130" s="27" t="s">
        <v>42</v>
      </c>
      <c r="G130" s="9">
        <v>5</v>
      </c>
      <c r="H130" s="119" t="s">
        <v>54</v>
      </c>
      <c r="I130" s="146">
        <v>27000</v>
      </c>
      <c r="J130" s="27">
        <v>7000</v>
      </c>
      <c r="K130" s="27" t="s">
        <v>42</v>
      </c>
    </row>
    <row r="131" spans="1:11" ht="19.5" customHeight="1">
      <c r="A131" s="28">
        <v>6</v>
      </c>
      <c r="B131" s="31" t="s">
        <v>55</v>
      </c>
      <c r="C131" s="167">
        <v>300000</v>
      </c>
      <c r="D131" s="30">
        <v>3000</v>
      </c>
      <c r="E131" s="27" t="s">
        <v>42</v>
      </c>
      <c r="G131" s="9">
        <v>6</v>
      </c>
      <c r="H131" s="119" t="s">
        <v>55</v>
      </c>
      <c r="I131" s="142">
        <v>300000</v>
      </c>
      <c r="J131" s="27">
        <v>3000</v>
      </c>
      <c r="K131" s="27" t="s">
        <v>42</v>
      </c>
    </row>
    <row r="132" spans="1:11" ht="19.5" customHeight="1">
      <c r="A132" s="28">
        <v>7</v>
      </c>
      <c r="B132" s="31" t="s">
        <v>267</v>
      </c>
      <c r="C132" s="167">
        <v>32000</v>
      </c>
      <c r="D132" s="30">
        <v>4000</v>
      </c>
      <c r="E132" s="27" t="s">
        <v>42</v>
      </c>
      <c r="G132" s="9">
        <v>7</v>
      </c>
      <c r="H132" s="119" t="s">
        <v>267</v>
      </c>
      <c r="I132" s="142">
        <v>32000</v>
      </c>
      <c r="J132" s="27">
        <v>4000</v>
      </c>
      <c r="K132" s="27" t="s">
        <v>42</v>
      </c>
    </row>
    <row r="133" spans="1:11" ht="19.5" customHeight="1">
      <c r="A133" s="28">
        <v>8</v>
      </c>
      <c r="B133" s="31" t="s">
        <v>268</v>
      </c>
      <c r="C133" s="167">
        <v>63000</v>
      </c>
      <c r="D133" s="30">
        <v>15000</v>
      </c>
      <c r="E133" s="27" t="s">
        <v>42</v>
      </c>
      <c r="G133" s="9">
        <v>8</v>
      </c>
      <c r="H133" s="119" t="s">
        <v>268</v>
      </c>
      <c r="I133" s="142">
        <v>63000</v>
      </c>
      <c r="J133" s="27">
        <v>15000</v>
      </c>
      <c r="K133" s="27" t="s">
        <v>42</v>
      </c>
    </row>
    <row r="134" spans="1:11" ht="19.5" customHeight="1">
      <c r="A134" s="28">
        <v>9</v>
      </c>
      <c r="B134" s="31" t="s">
        <v>269</v>
      </c>
      <c r="C134" s="167">
        <v>36639</v>
      </c>
      <c r="D134" s="30">
        <v>2500</v>
      </c>
      <c r="E134" s="27" t="s">
        <v>42</v>
      </c>
      <c r="G134" s="9">
        <v>9</v>
      </c>
      <c r="H134" s="119" t="s">
        <v>269</v>
      </c>
      <c r="I134" s="142">
        <v>36639</v>
      </c>
      <c r="J134" s="27">
        <v>2500</v>
      </c>
      <c r="K134" s="27" t="s">
        <v>42</v>
      </c>
    </row>
    <row r="135" spans="1:11" ht="19.5" customHeight="1">
      <c r="A135" s="28">
        <v>10</v>
      </c>
      <c r="B135" s="31" t="s">
        <v>272</v>
      </c>
      <c r="C135" s="167">
        <v>1500000</v>
      </c>
      <c r="D135" s="30">
        <v>150000</v>
      </c>
      <c r="E135" s="27" t="s">
        <v>42</v>
      </c>
      <c r="G135" s="9">
        <v>10</v>
      </c>
      <c r="H135" s="119" t="s">
        <v>272</v>
      </c>
      <c r="I135" s="142">
        <v>1500000</v>
      </c>
      <c r="J135" s="27">
        <v>150000</v>
      </c>
      <c r="K135" s="27" t="s">
        <v>42</v>
      </c>
    </row>
    <row r="136" spans="1:11" ht="19.5" customHeight="1">
      <c r="A136" s="28">
        <v>11</v>
      </c>
      <c r="B136" s="29" t="s">
        <v>46</v>
      </c>
      <c r="C136" s="168">
        <v>39168</v>
      </c>
      <c r="D136" s="30">
        <v>6000</v>
      </c>
      <c r="E136" s="27" t="s">
        <v>45</v>
      </c>
      <c r="G136" s="9">
        <v>11</v>
      </c>
      <c r="H136" s="119" t="s">
        <v>46</v>
      </c>
      <c r="I136" s="146">
        <v>39168</v>
      </c>
      <c r="J136" s="27">
        <v>6000</v>
      </c>
      <c r="K136" s="27" t="s">
        <v>45</v>
      </c>
    </row>
    <row r="137" spans="1:11" ht="19.5" customHeight="1">
      <c r="A137" s="28">
        <v>12</v>
      </c>
      <c r="B137" s="29" t="s">
        <v>47</v>
      </c>
      <c r="C137" s="168">
        <v>21364</v>
      </c>
      <c r="D137" s="30">
        <v>6000</v>
      </c>
      <c r="E137" s="27" t="s">
        <v>45</v>
      </c>
      <c r="G137" s="9">
        <v>12</v>
      </c>
      <c r="H137" s="119" t="s">
        <v>47</v>
      </c>
      <c r="I137" s="146">
        <v>21364</v>
      </c>
      <c r="J137" s="27">
        <v>6000</v>
      </c>
      <c r="K137" s="27" t="s">
        <v>45</v>
      </c>
    </row>
    <row r="138" spans="1:11" ht="19.5" customHeight="1">
      <c r="A138" s="28">
        <v>13</v>
      </c>
      <c r="B138" s="29" t="s">
        <v>48</v>
      </c>
      <c r="C138" s="167">
        <v>250000</v>
      </c>
      <c r="D138" s="30">
        <v>4000</v>
      </c>
      <c r="E138" s="27" t="s">
        <v>45</v>
      </c>
      <c r="G138" s="9">
        <v>13</v>
      </c>
      <c r="H138" s="119" t="s">
        <v>48</v>
      </c>
      <c r="I138" s="142">
        <v>250000</v>
      </c>
      <c r="J138" s="27">
        <v>4000</v>
      </c>
      <c r="K138" s="27" t="s">
        <v>45</v>
      </c>
    </row>
    <row r="139" spans="1:11" ht="19.5" customHeight="1">
      <c r="A139" s="28">
        <v>14</v>
      </c>
      <c r="B139" s="29" t="s">
        <v>49</v>
      </c>
      <c r="C139" s="167">
        <v>40100</v>
      </c>
      <c r="D139" s="30">
        <v>6000</v>
      </c>
      <c r="E139" s="27" t="s">
        <v>45</v>
      </c>
      <c r="G139" s="9">
        <v>14</v>
      </c>
      <c r="H139" s="119" t="s">
        <v>49</v>
      </c>
      <c r="I139" s="142">
        <v>40100</v>
      </c>
      <c r="J139" s="27">
        <v>6000</v>
      </c>
      <c r="K139" s="27" t="s">
        <v>45</v>
      </c>
    </row>
    <row r="140" spans="1:11" ht="19.5" customHeight="1">
      <c r="A140" s="28">
        <v>15</v>
      </c>
      <c r="B140" s="29" t="s">
        <v>51</v>
      </c>
      <c r="C140" s="168">
        <v>15000</v>
      </c>
      <c r="D140" s="30">
        <v>1500</v>
      </c>
      <c r="E140" s="27" t="s">
        <v>45</v>
      </c>
      <c r="G140" s="9">
        <v>15</v>
      </c>
      <c r="H140" s="119" t="s">
        <v>51</v>
      </c>
      <c r="I140" s="146">
        <v>15000</v>
      </c>
      <c r="J140" s="27">
        <v>1500</v>
      </c>
      <c r="K140" s="27" t="s">
        <v>45</v>
      </c>
    </row>
    <row r="141" spans="1:11" ht="19.5" customHeight="1">
      <c r="A141" s="28">
        <v>16</v>
      </c>
      <c r="B141" s="29" t="s">
        <v>52</v>
      </c>
      <c r="C141" s="168">
        <v>100000</v>
      </c>
      <c r="D141" s="30">
        <v>5000</v>
      </c>
      <c r="E141" s="27" t="s">
        <v>45</v>
      </c>
      <c r="G141" s="9">
        <v>16</v>
      </c>
      <c r="H141" s="119" t="s">
        <v>52</v>
      </c>
      <c r="I141" s="146">
        <v>100000</v>
      </c>
      <c r="J141" s="27">
        <v>5000</v>
      </c>
      <c r="K141" s="27" t="s">
        <v>45</v>
      </c>
    </row>
    <row r="142" spans="1:11" ht="19.5" customHeight="1">
      <c r="A142" s="28">
        <v>17</v>
      </c>
      <c r="B142" s="31" t="s">
        <v>270</v>
      </c>
      <c r="C142" s="167">
        <v>22917</v>
      </c>
      <c r="D142" s="30">
        <v>8000</v>
      </c>
      <c r="E142" s="27" t="s">
        <v>45</v>
      </c>
      <c r="G142" s="9">
        <v>17</v>
      </c>
      <c r="H142" s="119" t="s">
        <v>270</v>
      </c>
      <c r="I142" s="142">
        <v>22917</v>
      </c>
      <c r="J142" s="27">
        <v>8000</v>
      </c>
      <c r="K142" s="27" t="s">
        <v>45</v>
      </c>
    </row>
    <row r="143" spans="1:11" ht="19.5" customHeight="1">
      <c r="A143" s="28">
        <v>18</v>
      </c>
      <c r="B143" s="29" t="s">
        <v>271</v>
      </c>
      <c r="C143" s="167">
        <v>30000</v>
      </c>
      <c r="D143" s="30">
        <v>8000</v>
      </c>
      <c r="E143" s="27" t="s">
        <v>45</v>
      </c>
      <c r="G143" s="9">
        <v>18</v>
      </c>
      <c r="H143" s="119" t="s">
        <v>271</v>
      </c>
      <c r="I143" s="142">
        <v>30000</v>
      </c>
      <c r="J143" s="27">
        <v>8000</v>
      </c>
      <c r="K143" s="27" t="s">
        <v>45</v>
      </c>
    </row>
    <row r="144" spans="1:11" ht="19.5" customHeight="1">
      <c r="A144" s="3" t="s">
        <v>100</v>
      </c>
      <c r="B144" s="115" t="s">
        <v>529</v>
      </c>
      <c r="C144" s="4">
        <f>SUM(C145:C147)</f>
        <v>150716</v>
      </c>
      <c r="D144" s="4">
        <f>SUM(D145:D147)</f>
        <v>10350</v>
      </c>
      <c r="E144" s="3"/>
      <c r="G144" s="3" t="s">
        <v>100</v>
      </c>
      <c r="H144" s="115" t="s">
        <v>617</v>
      </c>
      <c r="I144" s="4">
        <f>SUM(I145:I147)</f>
        <v>150716</v>
      </c>
      <c r="J144" s="4">
        <f>SUM(J145:J147)</f>
        <v>10350</v>
      </c>
      <c r="K144" s="3"/>
    </row>
    <row r="145" spans="1:11" ht="19.5" customHeight="1">
      <c r="A145" s="28">
        <v>1</v>
      </c>
      <c r="B145" s="29" t="s">
        <v>111</v>
      </c>
      <c r="C145" s="168">
        <v>46266</v>
      </c>
      <c r="D145" s="30">
        <v>5000</v>
      </c>
      <c r="E145" s="27" t="s">
        <v>42</v>
      </c>
      <c r="G145" s="9">
        <v>1</v>
      </c>
      <c r="H145" s="119" t="s">
        <v>111</v>
      </c>
      <c r="I145" s="146">
        <v>46266</v>
      </c>
      <c r="J145" s="27">
        <v>5000</v>
      </c>
      <c r="K145" s="27" t="s">
        <v>42</v>
      </c>
    </row>
    <row r="146" spans="1:11" ht="19.5" customHeight="1">
      <c r="A146" s="28">
        <v>2</v>
      </c>
      <c r="B146" s="31" t="s">
        <v>112</v>
      </c>
      <c r="C146" s="167">
        <v>64450</v>
      </c>
      <c r="D146" s="30">
        <v>5000</v>
      </c>
      <c r="E146" s="27" t="s">
        <v>42</v>
      </c>
      <c r="G146" s="9">
        <v>2</v>
      </c>
      <c r="H146" s="119" t="s">
        <v>112</v>
      </c>
      <c r="I146" s="142">
        <v>64450</v>
      </c>
      <c r="J146" s="27">
        <v>5000</v>
      </c>
      <c r="K146" s="27" t="s">
        <v>42</v>
      </c>
    </row>
    <row r="147" spans="1:11" ht="19.5" customHeight="1">
      <c r="A147" s="28">
        <v>3</v>
      </c>
      <c r="B147" s="31" t="s">
        <v>113</v>
      </c>
      <c r="C147" s="167">
        <v>40000</v>
      </c>
      <c r="D147" s="30">
        <v>350</v>
      </c>
      <c r="E147" s="27" t="s">
        <v>50</v>
      </c>
      <c r="G147" s="9">
        <v>3</v>
      </c>
      <c r="H147" s="119" t="s">
        <v>113</v>
      </c>
      <c r="I147" s="142">
        <v>40000</v>
      </c>
      <c r="J147" s="27">
        <v>350</v>
      </c>
      <c r="K147" s="27" t="s">
        <v>50</v>
      </c>
    </row>
    <row r="148" spans="1:11" ht="19.5" customHeight="1">
      <c r="A148" s="3" t="s">
        <v>168</v>
      </c>
      <c r="B148" s="5" t="s">
        <v>169</v>
      </c>
      <c r="C148" s="4">
        <f>SUM(C149:C158)</f>
        <v>301909</v>
      </c>
      <c r="D148" s="4">
        <f>SUM(D149:D158)</f>
        <v>39500</v>
      </c>
      <c r="E148" s="3"/>
      <c r="G148" s="3" t="s">
        <v>168</v>
      </c>
      <c r="H148" s="5" t="s">
        <v>169</v>
      </c>
      <c r="I148" s="4">
        <f>SUM(I149:I158)</f>
        <v>301909</v>
      </c>
      <c r="J148" s="4">
        <f>SUM(J149:J158)</f>
        <v>39500</v>
      </c>
      <c r="K148" s="3"/>
    </row>
    <row r="149" spans="1:11" ht="19.5" customHeight="1">
      <c r="A149" s="28">
        <v>1</v>
      </c>
      <c r="B149" s="31" t="s">
        <v>179</v>
      </c>
      <c r="C149" s="168">
        <v>20735</v>
      </c>
      <c r="D149" s="30">
        <v>5000</v>
      </c>
      <c r="E149" s="27" t="s">
        <v>42</v>
      </c>
      <c r="G149" s="9">
        <v>1</v>
      </c>
      <c r="H149" s="119" t="s">
        <v>179</v>
      </c>
      <c r="I149" s="146">
        <v>20735</v>
      </c>
      <c r="J149" s="27">
        <v>5000</v>
      </c>
      <c r="K149" s="27" t="s">
        <v>42</v>
      </c>
    </row>
    <row r="150" spans="1:11" ht="19.5" customHeight="1">
      <c r="A150" s="28">
        <v>2</v>
      </c>
      <c r="B150" s="31" t="s">
        <v>181</v>
      </c>
      <c r="C150" s="168">
        <v>23600</v>
      </c>
      <c r="D150" s="30">
        <v>2000</v>
      </c>
      <c r="E150" s="27" t="s">
        <v>42</v>
      </c>
      <c r="G150" s="9">
        <v>2</v>
      </c>
      <c r="H150" s="119" t="s">
        <v>181</v>
      </c>
      <c r="I150" s="146">
        <v>23600</v>
      </c>
      <c r="J150" s="27">
        <v>2000</v>
      </c>
      <c r="K150" s="27" t="s">
        <v>42</v>
      </c>
    </row>
    <row r="151" spans="1:11" ht="19.5" customHeight="1">
      <c r="A151" s="28">
        <v>3</v>
      </c>
      <c r="B151" s="31" t="s">
        <v>185</v>
      </c>
      <c r="C151" s="168">
        <v>30000</v>
      </c>
      <c r="D151" s="30">
        <v>3000</v>
      </c>
      <c r="E151" s="27" t="s">
        <v>42</v>
      </c>
      <c r="G151" s="9">
        <v>3</v>
      </c>
      <c r="H151" s="119" t="s">
        <v>185</v>
      </c>
      <c r="I151" s="146">
        <v>30000</v>
      </c>
      <c r="J151" s="27">
        <v>3000</v>
      </c>
      <c r="K151" s="27" t="s">
        <v>42</v>
      </c>
    </row>
    <row r="152" spans="1:11" ht="19.5" customHeight="1">
      <c r="A152" s="28">
        <v>4</v>
      </c>
      <c r="B152" s="29" t="s">
        <v>308</v>
      </c>
      <c r="C152" s="167">
        <v>23000</v>
      </c>
      <c r="D152" s="30">
        <v>8000</v>
      </c>
      <c r="E152" s="27" t="s">
        <v>42</v>
      </c>
      <c r="G152" s="9">
        <v>4</v>
      </c>
      <c r="H152" s="119" t="s">
        <v>308</v>
      </c>
      <c r="I152" s="142">
        <v>23000</v>
      </c>
      <c r="J152" s="27">
        <v>8000</v>
      </c>
      <c r="K152" s="27" t="s">
        <v>42</v>
      </c>
    </row>
    <row r="153" spans="1:11" ht="19.5" customHeight="1">
      <c r="A153" s="28">
        <v>5</v>
      </c>
      <c r="B153" s="29" t="s">
        <v>183</v>
      </c>
      <c r="C153" s="168">
        <v>20700</v>
      </c>
      <c r="D153" s="30">
        <v>500</v>
      </c>
      <c r="E153" s="27" t="s">
        <v>45</v>
      </c>
      <c r="G153" s="9">
        <v>5</v>
      </c>
      <c r="H153" s="119" t="s">
        <v>183</v>
      </c>
      <c r="I153" s="146">
        <v>20700</v>
      </c>
      <c r="J153" s="27">
        <v>500</v>
      </c>
      <c r="K153" s="27" t="s">
        <v>45</v>
      </c>
    </row>
    <row r="154" spans="1:11" ht="49.5" customHeight="1">
      <c r="A154" s="28">
        <v>6</v>
      </c>
      <c r="B154" s="29" t="s">
        <v>615</v>
      </c>
      <c r="C154" s="168">
        <v>10000</v>
      </c>
      <c r="D154" s="30">
        <v>5000</v>
      </c>
      <c r="E154" s="27" t="s">
        <v>45</v>
      </c>
      <c r="G154" s="9">
        <v>6</v>
      </c>
      <c r="H154" s="119" t="s">
        <v>614</v>
      </c>
      <c r="I154" s="146">
        <v>10000</v>
      </c>
      <c r="J154" s="27">
        <v>5000</v>
      </c>
      <c r="K154" s="27" t="s">
        <v>45</v>
      </c>
    </row>
    <row r="155" spans="1:11" ht="49.5" customHeight="1">
      <c r="A155" s="28">
        <v>7</v>
      </c>
      <c r="B155" s="29" t="s">
        <v>613</v>
      </c>
      <c r="C155" s="168">
        <v>7900</v>
      </c>
      <c r="D155" s="30">
        <v>4000</v>
      </c>
      <c r="E155" s="27" t="s">
        <v>45</v>
      </c>
      <c r="G155" s="9">
        <v>7</v>
      </c>
      <c r="H155" s="119" t="s">
        <v>613</v>
      </c>
      <c r="I155" s="146">
        <v>7900</v>
      </c>
      <c r="J155" s="27">
        <v>4000</v>
      </c>
      <c r="K155" s="27" t="s">
        <v>45</v>
      </c>
    </row>
    <row r="156" spans="1:11" ht="19.5" customHeight="1">
      <c r="A156" s="28">
        <v>8</v>
      </c>
      <c r="B156" s="31" t="s">
        <v>180</v>
      </c>
      <c r="C156" s="168">
        <v>87974</v>
      </c>
      <c r="D156" s="30">
        <v>10000</v>
      </c>
      <c r="E156" s="27" t="s">
        <v>45</v>
      </c>
      <c r="G156" s="9">
        <v>8</v>
      </c>
      <c r="H156" s="119" t="s">
        <v>180</v>
      </c>
      <c r="I156" s="146">
        <v>87974</v>
      </c>
      <c r="J156" s="27">
        <v>10000</v>
      </c>
      <c r="K156" s="27" t="s">
        <v>45</v>
      </c>
    </row>
    <row r="157" spans="1:11" ht="19.5" customHeight="1">
      <c r="A157" s="28">
        <v>9</v>
      </c>
      <c r="B157" s="29" t="s">
        <v>307</v>
      </c>
      <c r="C157" s="167">
        <v>24000</v>
      </c>
      <c r="D157" s="30">
        <v>1000</v>
      </c>
      <c r="E157" s="27" t="s">
        <v>45</v>
      </c>
      <c r="G157" s="9">
        <v>9</v>
      </c>
      <c r="H157" s="119" t="s">
        <v>307</v>
      </c>
      <c r="I157" s="142">
        <v>24000</v>
      </c>
      <c r="J157" s="27">
        <v>1000</v>
      </c>
      <c r="K157" s="27" t="s">
        <v>45</v>
      </c>
    </row>
    <row r="158" spans="1:11" ht="19.5" customHeight="1">
      <c r="A158" s="28">
        <v>10</v>
      </c>
      <c r="B158" s="29" t="s">
        <v>182</v>
      </c>
      <c r="C158" s="167">
        <v>54000</v>
      </c>
      <c r="D158" s="30">
        <v>1000</v>
      </c>
      <c r="E158" s="27" t="s">
        <v>50</v>
      </c>
      <c r="G158" s="9">
        <v>10</v>
      </c>
      <c r="H158" s="119" t="s">
        <v>182</v>
      </c>
      <c r="I158" s="142">
        <v>54000</v>
      </c>
      <c r="J158" s="27">
        <v>1000</v>
      </c>
      <c r="K158" s="27" t="s">
        <v>50</v>
      </c>
    </row>
    <row r="159" spans="1:11" ht="19.5" customHeight="1">
      <c r="A159" s="3" t="s">
        <v>202</v>
      </c>
      <c r="B159" s="5" t="s">
        <v>203</v>
      </c>
      <c r="C159" s="4">
        <f>SUM(C160:C165)</f>
        <v>735984</v>
      </c>
      <c r="D159" s="4">
        <f>SUM(D160:D165)</f>
        <v>131400</v>
      </c>
      <c r="E159" s="3"/>
      <c r="G159" s="3" t="s">
        <v>202</v>
      </c>
      <c r="H159" s="5" t="s">
        <v>203</v>
      </c>
      <c r="I159" s="4">
        <f>SUM(I160:I165)</f>
        <v>735984</v>
      </c>
      <c r="J159" s="4">
        <f>SUM(J160:J165)</f>
        <v>131400</v>
      </c>
      <c r="K159" s="3"/>
    </row>
    <row r="160" spans="1:11" ht="19.5" customHeight="1">
      <c r="A160" s="28">
        <v>1</v>
      </c>
      <c r="B160" s="31" t="s">
        <v>213</v>
      </c>
      <c r="C160" s="168">
        <v>195000</v>
      </c>
      <c r="D160" s="30">
        <v>50000</v>
      </c>
      <c r="E160" s="27" t="s">
        <v>42</v>
      </c>
      <c r="G160" s="9">
        <v>1</v>
      </c>
      <c r="H160" s="119" t="s">
        <v>213</v>
      </c>
      <c r="I160" s="146">
        <v>195000</v>
      </c>
      <c r="J160" s="27">
        <v>50000</v>
      </c>
      <c r="K160" s="27" t="s">
        <v>42</v>
      </c>
    </row>
    <row r="161" spans="1:11" ht="19.5" customHeight="1">
      <c r="A161" s="28">
        <v>2</v>
      </c>
      <c r="B161" s="31" t="s">
        <v>214</v>
      </c>
      <c r="C161" s="167">
        <v>150000</v>
      </c>
      <c r="D161" s="30">
        <v>15000</v>
      </c>
      <c r="E161" s="27" t="s">
        <v>42</v>
      </c>
      <c r="G161" s="9">
        <v>2</v>
      </c>
      <c r="H161" s="119" t="s">
        <v>214</v>
      </c>
      <c r="I161" s="142">
        <v>150000</v>
      </c>
      <c r="J161" s="27">
        <v>15000</v>
      </c>
      <c r="K161" s="27" t="s">
        <v>42</v>
      </c>
    </row>
    <row r="162" spans="1:11" ht="19.5" customHeight="1">
      <c r="A162" s="28">
        <v>3</v>
      </c>
      <c r="B162" s="31" t="s">
        <v>215</v>
      </c>
      <c r="C162" s="168">
        <v>185000</v>
      </c>
      <c r="D162" s="30">
        <v>30000</v>
      </c>
      <c r="E162" s="27" t="s">
        <v>42</v>
      </c>
      <c r="G162" s="9">
        <v>3</v>
      </c>
      <c r="H162" s="119" t="s">
        <v>215</v>
      </c>
      <c r="I162" s="146">
        <v>185000</v>
      </c>
      <c r="J162" s="27">
        <v>30000</v>
      </c>
      <c r="K162" s="27" t="s">
        <v>42</v>
      </c>
    </row>
    <row r="163" spans="1:11" ht="19.5" customHeight="1">
      <c r="A163" s="28">
        <v>4</v>
      </c>
      <c r="B163" s="29" t="s">
        <v>216</v>
      </c>
      <c r="C163" s="167">
        <v>33400</v>
      </c>
      <c r="D163" s="30">
        <v>13400</v>
      </c>
      <c r="E163" s="27" t="s">
        <v>42</v>
      </c>
      <c r="G163" s="9">
        <v>4</v>
      </c>
      <c r="H163" s="119" t="s">
        <v>216</v>
      </c>
      <c r="I163" s="142">
        <v>33400</v>
      </c>
      <c r="J163" s="27">
        <v>13400</v>
      </c>
      <c r="K163" s="27" t="s">
        <v>42</v>
      </c>
    </row>
    <row r="164" spans="1:11" ht="19.5" customHeight="1">
      <c r="A164" s="28">
        <v>5</v>
      </c>
      <c r="B164" s="29" t="s">
        <v>325</v>
      </c>
      <c r="C164" s="167">
        <v>22584</v>
      </c>
      <c r="D164" s="30">
        <v>13000</v>
      </c>
      <c r="E164" s="27" t="s">
        <v>42</v>
      </c>
      <c r="G164" s="9">
        <v>5</v>
      </c>
      <c r="H164" s="119" t="s">
        <v>325</v>
      </c>
      <c r="I164" s="142">
        <v>22584</v>
      </c>
      <c r="J164" s="27">
        <v>13000</v>
      </c>
      <c r="K164" s="27" t="s">
        <v>42</v>
      </c>
    </row>
    <row r="165" spans="1:11" ht="19.5" customHeight="1">
      <c r="A165" s="28">
        <v>6</v>
      </c>
      <c r="B165" s="29" t="s">
        <v>326</v>
      </c>
      <c r="C165" s="167">
        <v>150000</v>
      </c>
      <c r="D165" s="30">
        <v>10000</v>
      </c>
      <c r="E165" s="27" t="s">
        <v>42</v>
      </c>
      <c r="G165" s="9">
        <v>6</v>
      </c>
      <c r="H165" s="119" t="s">
        <v>326</v>
      </c>
      <c r="I165" s="142">
        <v>150000</v>
      </c>
      <c r="J165" s="27">
        <v>10000</v>
      </c>
      <c r="K165" s="27" t="s">
        <v>42</v>
      </c>
    </row>
    <row r="166" spans="1:11" ht="19.5" customHeight="1">
      <c r="A166" s="155" t="s">
        <v>599</v>
      </c>
      <c r="B166" s="156" t="s">
        <v>596</v>
      </c>
      <c r="C166" s="4">
        <f>C167+C177+C188+C197</f>
        <v>2992326.4299999997</v>
      </c>
      <c r="D166" s="4">
        <f>D167+D177+D188+D197</f>
        <v>400812</v>
      </c>
      <c r="E166" s="4"/>
      <c r="G166" s="155" t="s">
        <v>599</v>
      </c>
      <c r="H166" s="156" t="s">
        <v>596</v>
      </c>
      <c r="I166" s="4">
        <f>I167+I177+I188+I197</f>
        <v>2992326.4299999997</v>
      </c>
      <c r="J166" s="4">
        <f>J167+J177+J188+J197</f>
        <v>400812</v>
      </c>
      <c r="K166" s="4"/>
    </row>
    <row r="167" spans="1:11" ht="19.5" customHeight="1">
      <c r="A167" s="3" t="s">
        <v>7</v>
      </c>
      <c r="B167" s="5" t="s">
        <v>8</v>
      </c>
      <c r="C167" s="4">
        <f>SUM(C168:C176)</f>
        <v>417961</v>
      </c>
      <c r="D167" s="4">
        <f>SUM(D168:D176)</f>
        <v>67500</v>
      </c>
      <c r="E167" s="4"/>
      <c r="G167" s="3" t="s">
        <v>7</v>
      </c>
      <c r="H167" s="5" t="s">
        <v>8</v>
      </c>
      <c r="I167" s="4">
        <f>SUM(I168:I176)</f>
        <v>417961</v>
      </c>
      <c r="J167" s="4">
        <f>SUM(J168:J176)</f>
        <v>67500</v>
      </c>
      <c r="K167" s="4"/>
    </row>
    <row r="168" spans="1:11" ht="19.5" customHeight="1">
      <c r="A168" s="32">
        <v>1</v>
      </c>
      <c r="B168" s="33" t="s">
        <v>56</v>
      </c>
      <c r="C168" s="169">
        <v>150060</v>
      </c>
      <c r="D168" s="35">
        <v>20000</v>
      </c>
      <c r="E168" s="36" t="s">
        <v>42</v>
      </c>
      <c r="G168" s="9">
        <v>1</v>
      </c>
      <c r="H168" s="120" t="s">
        <v>56</v>
      </c>
      <c r="I168" s="142">
        <v>150060</v>
      </c>
      <c r="J168" s="27">
        <v>20000</v>
      </c>
      <c r="K168" s="27" t="s">
        <v>42</v>
      </c>
    </row>
    <row r="169" spans="1:11" ht="19.5" customHeight="1">
      <c r="A169" s="32">
        <v>2</v>
      </c>
      <c r="B169" s="33" t="s">
        <v>57</v>
      </c>
      <c r="C169" s="169">
        <v>24828</v>
      </c>
      <c r="D169" s="35">
        <v>8000</v>
      </c>
      <c r="E169" s="36" t="s">
        <v>42</v>
      </c>
      <c r="G169" s="9">
        <v>2</v>
      </c>
      <c r="H169" s="120" t="s">
        <v>57</v>
      </c>
      <c r="I169" s="142">
        <v>24828</v>
      </c>
      <c r="J169" s="27">
        <v>8000</v>
      </c>
      <c r="K169" s="27" t="s">
        <v>42</v>
      </c>
    </row>
    <row r="170" spans="1:11" ht="19.5" customHeight="1">
      <c r="A170" s="32">
        <v>3</v>
      </c>
      <c r="B170" s="33" t="s">
        <v>58</v>
      </c>
      <c r="C170" s="169">
        <v>16480</v>
      </c>
      <c r="D170" s="35">
        <v>4000</v>
      </c>
      <c r="E170" s="36" t="s">
        <v>42</v>
      </c>
      <c r="G170" s="9">
        <v>3</v>
      </c>
      <c r="H170" s="120" t="s">
        <v>58</v>
      </c>
      <c r="I170" s="142">
        <v>16480</v>
      </c>
      <c r="J170" s="27">
        <v>4000</v>
      </c>
      <c r="K170" s="27" t="s">
        <v>42</v>
      </c>
    </row>
    <row r="171" spans="1:11" ht="19.5" customHeight="1">
      <c r="A171" s="32">
        <v>4</v>
      </c>
      <c r="B171" s="37" t="s">
        <v>59</v>
      </c>
      <c r="C171" s="170">
        <v>10000</v>
      </c>
      <c r="D171" s="35">
        <v>4500</v>
      </c>
      <c r="E171" s="36" t="s">
        <v>42</v>
      </c>
      <c r="G171" s="9">
        <v>4</v>
      </c>
      <c r="H171" s="121" t="s">
        <v>59</v>
      </c>
      <c r="I171" s="147">
        <v>10000</v>
      </c>
      <c r="J171" s="27">
        <v>4500</v>
      </c>
      <c r="K171" s="27" t="s">
        <v>42</v>
      </c>
    </row>
    <row r="172" spans="1:11" ht="19.5" customHeight="1">
      <c r="A172" s="32">
        <v>5</v>
      </c>
      <c r="B172" s="38" t="s">
        <v>60</v>
      </c>
      <c r="C172" s="169">
        <v>44000</v>
      </c>
      <c r="D172" s="35">
        <v>10000</v>
      </c>
      <c r="E172" s="36" t="s">
        <v>42</v>
      </c>
      <c r="G172" s="9">
        <v>5</v>
      </c>
      <c r="H172" s="122" t="s">
        <v>60</v>
      </c>
      <c r="I172" s="142">
        <v>44000</v>
      </c>
      <c r="J172" s="27">
        <v>10000</v>
      </c>
      <c r="K172" s="27" t="s">
        <v>42</v>
      </c>
    </row>
    <row r="173" spans="1:11" ht="19.5" customHeight="1">
      <c r="A173" s="32">
        <v>6</v>
      </c>
      <c r="B173" s="73" t="s">
        <v>274</v>
      </c>
      <c r="C173" s="169">
        <v>65000</v>
      </c>
      <c r="D173" s="34">
        <v>8000</v>
      </c>
      <c r="E173" s="96" t="s">
        <v>65</v>
      </c>
      <c r="G173" s="9">
        <v>6</v>
      </c>
      <c r="H173" s="120" t="s">
        <v>274</v>
      </c>
      <c r="I173" s="142">
        <v>65000</v>
      </c>
      <c r="J173" s="66">
        <v>8000</v>
      </c>
      <c r="K173" s="66" t="s">
        <v>65</v>
      </c>
    </row>
    <row r="174" spans="1:11" ht="19.5" customHeight="1">
      <c r="A174" s="32">
        <v>7</v>
      </c>
      <c r="B174" s="39" t="s">
        <v>63</v>
      </c>
      <c r="C174" s="171">
        <v>75400</v>
      </c>
      <c r="D174" s="35">
        <v>10000</v>
      </c>
      <c r="E174" s="36" t="s">
        <v>10</v>
      </c>
      <c r="G174" s="9">
        <v>7</v>
      </c>
      <c r="H174" s="118" t="s">
        <v>63</v>
      </c>
      <c r="I174" s="145">
        <v>75400</v>
      </c>
      <c r="J174" s="27">
        <v>10000</v>
      </c>
      <c r="K174" s="27" t="s">
        <v>10</v>
      </c>
    </row>
    <row r="175" spans="1:11" ht="19.5" customHeight="1">
      <c r="A175" s="32">
        <v>8</v>
      </c>
      <c r="B175" s="39" t="s">
        <v>61</v>
      </c>
      <c r="C175" s="171">
        <v>2193</v>
      </c>
      <c r="D175" s="35">
        <v>500</v>
      </c>
      <c r="E175" s="36" t="s">
        <v>62</v>
      </c>
      <c r="G175" s="9">
        <v>8</v>
      </c>
      <c r="H175" s="118" t="s">
        <v>61</v>
      </c>
      <c r="I175" s="145">
        <v>2193</v>
      </c>
      <c r="J175" s="27">
        <v>500</v>
      </c>
      <c r="K175" s="27" t="s">
        <v>62</v>
      </c>
    </row>
    <row r="176" spans="1:11" ht="19.5" customHeight="1">
      <c r="A176" s="32">
        <v>9</v>
      </c>
      <c r="B176" s="101" t="s">
        <v>273</v>
      </c>
      <c r="C176" s="172">
        <v>30000</v>
      </c>
      <c r="D176" s="102">
        <v>2500</v>
      </c>
      <c r="E176" s="103" t="s">
        <v>70</v>
      </c>
      <c r="G176" s="9">
        <v>9</v>
      </c>
      <c r="H176" s="129" t="s">
        <v>273</v>
      </c>
      <c r="I176" s="150">
        <v>30000</v>
      </c>
      <c r="J176" s="130">
        <v>2500</v>
      </c>
      <c r="K176" s="130" t="s">
        <v>70</v>
      </c>
    </row>
    <row r="177" spans="1:11" ht="19.5" customHeight="1">
      <c r="A177" s="3" t="s">
        <v>100</v>
      </c>
      <c r="B177" s="115" t="s">
        <v>529</v>
      </c>
      <c r="C177" s="4">
        <f>SUM(C178:C187)</f>
        <v>1523298.82</v>
      </c>
      <c r="D177" s="4">
        <f>SUM(D178:D187)</f>
        <v>169010</v>
      </c>
      <c r="E177" s="3"/>
      <c r="G177" s="3" t="s">
        <v>100</v>
      </c>
      <c r="H177" s="115" t="s">
        <v>617</v>
      </c>
      <c r="I177" s="4">
        <f>SUM(I178:I187)</f>
        <v>1523298.82</v>
      </c>
      <c r="J177" s="4">
        <f>SUM(J178:J187)</f>
        <v>169010</v>
      </c>
      <c r="K177" s="3"/>
    </row>
    <row r="178" spans="1:11" ht="19.5" customHeight="1">
      <c r="A178" s="32">
        <v>1</v>
      </c>
      <c r="B178" s="33" t="s">
        <v>114</v>
      </c>
      <c r="C178" s="169">
        <v>130299</v>
      </c>
      <c r="D178" s="35">
        <v>45000</v>
      </c>
      <c r="E178" s="36" t="s">
        <v>42</v>
      </c>
      <c r="G178" s="9">
        <v>1</v>
      </c>
      <c r="H178" s="120" t="s">
        <v>114</v>
      </c>
      <c r="I178" s="142">
        <v>130299</v>
      </c>
      <c r="J178" s="27">
        <v>45000</v>
      </c>
      <c r="K178" s="27" t="s">
        <v>42</v>
      </c>
    </row>
    <row r="179" spans="1:11" ht="49.5" customHeight="1">
      <c r="A179" s="32">
        <v>2</v>
      </c>
      <c r="B179" s="33" t="s">
        <v>115</v>
      </c>
      <c r="C179" s="169">
        <v>23207</v>
      </c>
      <c r="D179" s="35">
        <v>2110</v>
      </c>
      <c r="E179" s="36" t="s">
        <v>42</v>
      </c>
      <c r="G179" s="9">
        <v>2</v>
      </c>
      <c r="H179" s="120" t="s">
        <v>115</v>
      </c>
      <c r="I179" s="142">
        <v>23207</v>
      </c>
      <c r="J179" s="27">
        <v>2110</v>
      </c>
      <c r="K179" s="27" t="s">
        <v>42</v>
      </c>
    </row>
    <row r="180" spans="1:11" ht="19.5" customHeight="1">
      <c r="A180" s="32">
        <v>3</v>
      </c>
      <c r="B180" s="73" t="s">
        <v>116</v>
      </c>
      <c r="C180" s="173">
        <v>23511</v>
      </c>
      <c r="D180" s="35">
        <v>4500</v>
      </c>
      <c r="E180" s="36" t="s">
        <v>42</v>
      </c>
      <c r="G180" s="9">
        <v>3</v>
      </c>
      <c r="H180" s="120" t="s">
        <v>116</v>
      </c>
      <c r="I180" s="151">
        <v>23511</v>
      </c>
      <c r="J180" s="27">
        <v>4500</v>
      </c>
      <c r="K180" s="27" t="s">
        <v>42</v>
      </c>
    </row>
    <row r="181" spans="1:11" ht="19.5" customHeight="1">
      <c r="A181" s="32">
        <v>4</v>
      </c>
      <c r="B181" s="74" t="s">
        <v>118</v>
      </c>
      <c r="C181" s="171">
        <v>38200</v>
      </c>
      <c r="D181" s="35">
        <v>8000</v>
      </c>
      <c r="E181" s="36" t="s">
        <v>10</v>
      </c>
      <c r="G181" s="9">
        <v>4</v>
      </c>
      <c r="H181" s="124" t="s">
        <v>118</v>
      </c>
      <c r="I181" s="145">
        <v>38200</v>
      </c>
      <c r="J181" s="27">
        <v>8000</v>
      </c>
      <c r="K181" s="27" t="s">
        <v>10</v>
      </c>
    </row>
    <row r="182" spans="1:11" ht="19.5" customHeight="1">
      <c r="A182" s="32">
        <v>5</v>
      </c>
      <c r="B182" s="75" t="s">
        <v>119</v>
      </c>
      <c r="C182" s="174">
        <v>3900</v>
      </c>
      <c r="D182" s="35">
        <v>2000</v>
      </c>
      <c r="E182" s="36" t="s">
        <v>10</v>
      </c>
      <c r="G182" s="9">
        <v>5</v>
      </c>
      <c r="H182" s="124" t="s">
        <v>119</v>
      </c>
      <c r="I182" s="152">
        <v>3900</v>
      </c>
      <c r="J182" s="27">
        <v>2000</v>
      </c>
      <c r="K182" s="27" t="s">
        <v>10</v>
      </c>
    </row>
    <row r="183" spans="1:11" ht="19.5" customHeight="1">
      <c r="A183" s="32">
        <v>6</v>
      </c>
      <c r="B183" s="73" t="s">
        <v>286</v>
      </c>
      <c r="C183" s="169">
        <v>8000</v>
      </c>
      <c r="D183" s="34">
        <v>4000</v>
      </c>
      <c r="E183" s="34" t="s">
        <v>62</v>
      </c>
      <c r="G183" s="9">
        <v>6</v>
      </c>
      <c r="H183" s="120" t="s">
        <v>286</v>
      </c>
      <c r="I183" s="142">
        <v>8000</v>
      </c>
      <c r="J183" s="66">
        <v>4000</v>
      </c>
      <c r="K183" s="66" t="s">
        <v>62</v>
      </c>
    </row>
    <row r="184" spans="1:11" ht="19.5" customHeight="1">
      <c r="A184" s="32">
        <v>7</v>
      </c>
      <c r="B184" s="73" t="s">
        <v>287</v>
      </c>
      <c r="C184" s="169">
        <v>2681.82</v>
      </c>
      <c r="D184" s="34">
        <v>1500</v>
      </c>
      <c r="E184" s="34" t="s">
        <v>62</v>
      </c>
      <c r="G184" s="9">
        <v>7</v>
      </c>
      <c r="H184" s="120" t="s">
        <v>287</v>
      </c>
      <c r="I184" s="142">
        <v>2681.82</v>
      </c>
      <c r="J184" s="66">
        <v>1500</v>
      </c>
      <c r="K184" s="66" t="s">
        <v>62</v>
      </c>
    </row>
    <row r="185" spans="1:11" ht="19.5" customHeight="1">
      <c r="A185" s="32">
        <v>8</v>
      </c>
      <c r="B185" s="39" t="s">
        <v>120</v>
      </c>
      <c r="C185" s="171">
        <v>1204927</v>
      </c>
      <c r="D185" s="35">
        <v>100000</v>
      </c>
      <c r="E185" s="36" t="s">
        <v>45</v>
      </c>
      <c r="G185" s="9">
        <v>8</v>
      </c>
      <c r="H185" s="118" t="s">
        <v>120</v>
      </c>
      <c r="I185" s="145">
        <v>1204927</v>
      </c>
      <c r="J185" s="27">
        <v>100000</v>
      </c>
      <c r="K185" s="27" t="s">
        <v>45</v>
      </c>
    </row>
    <row r="186" spans="1:11" ht="19.5" customHeight="1">
      <c r="A186" s="32">
        <v>9</v>
      </c>
      <c r="B186" s="39" t="s">
        <v>117</v>
      </c>
      <c r="C186" s="171">
        <v>43573</v>
      </c>
      <c r="D186" s="35">
        <v>300</v>
      </c>
      <c r="E186" s="36" t="s">
        <v>70</v>
      </c>
      <c r="G186" s="9">
        <v>9</v>
      </c>
      <c r="H186" s="118" t="s">
        <v>117</v>
      </c>
      <c r="I186" s="145">
        <v>43573</v>
      </c>
      <c r="J186" s="27">
        <v>300</v>
      </c>
      <c r="K186" s="27" t="s">
        <v>70</v>
      </c>
    </row>
    <row r="187" spans="1:11" ht="19.5" customHeight="1">
      <c r="A187" s="32">
        <v>10</v>
      </c>
      <c r="B187" s="33" t="s">
        <v>285</v>
      </c>
      <c r="C187" s="169">
        <v>45000</v>
      </c>
      <c r="D187" s="34">
        <v>1600</v>
      </c>
      <c r="E187" s="34" t="s">
        <v>70</v>
      </c>
      <c r="G187" s="9">
        <v>10</v>
      </c>
      <c r="H187" s="120" t="s">
        <v>285</v>
      </c>
      <c r="I187" s="142">
        <v>45000</v>
      </c>
      <c r="J187" s="66">
        <v>1600</v>
      </c>
      <c r="K187" s="66" t="s">
        <v>70</v>
      </c>
    </row>
    <row r="188" spans="1:11" ht="19.5" customHeight="1">
      <c r="A188" s="3" t="s">
        <v>168</v>
      </c>
      <c r="B188" s="5" t="s">
        <v>169</v>
      </c>
      <c r="C188" s="4">
        <f>SUM(C189:C196)</f>
        <v>455108.48</v>
      </c>
      <c r="D188" s="4">
        <f>SUM(D189:D196)</f>
        <v>42102</v>
      </c>
      <c r="E188" s="3"/>
      <c r="G188" s="3" t="s">
        <v>168</v>
      </c>
      <c r="H188" s="5" t="s">
        <v>169</v>
      </c>
      <c r="I188" s="4">
        <f>SUM(I189:I196)</f>
        <v>455108.48</v>
      </c>
      <c r="J188" s="4">
        <f>SUM(J189:J196)</f>
        <v>42102</v>
      </c>
      <c r="K188" s="3"/>
    </row>
    <row r="189" spans="1:11" ht="49.5" customHeight="1">
      <c r="A189" s="32">
        <v>1</v>
      </c>
      <c r="B189" s="33" t="s">
        <v>186</v>
      </c>
      <c r="C189" s="169">
        <v>53903.48</v>
      </c>
      <c r="D189" s="35">
        <v>17000</v>
      </c>
      <c r="E189" s="36" t="s">
        <v>42</v>
      </c>
      <c r="G189" s="9">
        <v>1</v>
      </c>
      <c r="H189" s="120" t="s">
        <v>619</v>
      </c>
      <c r="I189" s="142">
        <v>53903.48</v>
      </c>
      <c r="J189" s="27">
        <v>17000</v>
      </c>
      <c r="K189" s="27" t="s">
        <v>42</v>
      </c>
    </row>
    <row r="190" spans="1:11" ht="19.5" customHeight="1">
      <c r="A190" s="32">
        <v>2</v>
      </c>
      <c r="B190" s="33" t="s">
        <v>187</v>
      </c>
      <c r="C190" s="169">
        <v>24560</v>
      </c>
      <c r="D190" s="35">
        <v>2602</v>
      </c>
      <c r="E190" s="36" t="s">
        <v>42</v>
      </c>
      <c r="G190" s="9">
        <v>2</v>
      </c>
      <c r="H190" s="120" t="s">
        <v>187</v>
      </c>
      <c r="I190" s="142">
        <v>24560</v>
      </c>
      <c r="J190" s="27">
        <v>2602</v>
      </c>
      <c r="K190" s="27" t="s">
        <v>42</v>
      </c>
    </row>
    <row r="191" spans="1:11" ht="19.5" customHeight="1">
      <c r="A191" s="32">
        <v>3</v>
      </c>
      <c r="B191" s="39" t="s">
        <v>188</v>
      </c>
      <c r="C191" s="171">
        <v>13100</v>
      </c>
      <c r="D191" s="35">
        <v>5200</v>
      </c>
      <c r="E191" s="36" t="s">
        <v>42</v>
      </c>
      <c r="G191" s="9">
        <v>3</v>
      </c>
      <c r="H191" s="118" t="s">
        <v>188</v>
      </c>
      <c r="I191" s="145">
        <v>13100</v>
      </c>
      <c r="J191" s="27">
        <v>5200</v>
      </c>
      <c r="K191" s="27" t="s">
        <v>42</v>
      </c>
    </row>
    <row r="192" spans="1:11" ht="19.5" customHeight="1">
      <c r="A192" s="32">
        <v>4</v>
      </c>
      <c r="B192" s="39" t="s">
        <v>189</v>
      </c>
      <c r="C192" s="171">
        <v>113000</v>
      </c>
      <c r="D192" s="35">
        <v>5000</v>
      </c>
      <c r="E192" s="36" t="s">
        <v>45</v>
      </c>
      <c r="G192" s="9">
        <v>4</v>
      </c>
      <c r="H192" s="118" t="s">
        <v>189</v>
      </c>
      <c r="I192" s="145">
        <v>113000</v>
      </c>
      <c r="J192" s="27">
        <v>5000</v>
      </c>
      <c r="K192" s="27" t="s">
        <v>45</v>
      </c>
    </row>
    <row r="193" spans="1:11" ht="19.5" customHeight="1">
      <c r="A193" s="32">
        <v>5</v>
      </c>
      <c r="B193" s="39" t="s">
        <v>190</v>
      </c>
      <c r="C193" s="171">
        <v>4545</v>
      </c>
      <c r="D193" s="35">
        <v>4300</v>
      </c>
      <c r="E193" s="36" t="s">
        <v>62</v>
      </c>
      <c r="G193" s="9">
        <v>5</v>
      </c>
      <c r="H193" s="118" t="s">
        <v>190</v>
      </c>
      <c r="I193" s="145">
        <v>4545</v>
      </c>
      <c r="J193" s="27">
        <v>4300</v>
      </c>
      <c r="K193" s="27" t="s">
        <v>62</v>
      </c>
    </row>
    <row r="194" spans="1:11" ht="19.5" customHeight="1">
      <c r="A194" s="32">
        <v>6</v>
      </c>
      <c r="B194" s="33" t="s">
        <v>310</v>
      </c>
      <c r="C194" s="169">
        <v>12000</v>
      </c>
      <c r="D194" s="34">
        <v>4000</v>
      </c>
      <c r="E194" s="96" t="s">
        <v>62</v>
      </c>
      <c r="G194" s="9">
        <v>6</v>
      </c>
      <c r="H194" s="120" t="s">
        <v>310</v>
      </c>
      <c r="I194" s="142">
        <v>12000</v>
      </c>
      <c r="J194" s="66">
        <v>4000</v>
      </c>
      <c r="K194" s="66" t="s">
        <v>62</v>
      </c>
    </row>
    <row r="195" spans="1:11" ht="49.5" customHeight="1">
      <c r="A195" s="32">
        <v>7</v>
      </c>
      <c r="B195" s="33" t="s">
        <v>309</v>
      </c>
      <c r="C195" s="169">
        <v>176000</v>
      </c>
      <c r="D195" s="34">
        <v>3000</v>
      </c>
      <c r="E195" s="96" t="s">
        <v>70</v>
      </c>
      <c r="G195" s="9">
        <v>7</v>
      </c>
      <c r="H195" s="120" t="s">
        <v>621</v>
      </c>
      <c r="I195" s="142">
        <v>176000</v>
      </c>
      <c r="J195" s="66">
        <v>3000</v>
      </c>
      <c r="K195" s="66" t="s">
        <v>70</v>
      </c>
    </row>
    <row r="196" spans="1:11" ht="19.5" customHeight="1">
      <c r="A196" s="32">
        <v>8</v>
      </c>
      <c r="B196" s="33" t="s">
        <v>311</v>
      </c>
      <c r="C196" s="169">
        <v>58000</v>
      </c>
      <c r="D196" s="34">
        <v>1000</v>
      </c>
      <c r="E196" s="96" t="s">
        <v>70</v>
      </c>
      <c r="G196" s="9">
        <v>8</v>
      </c>
      <c r="H196" s="120" t="s">
        <v>620</v>
      </c>
      <c r="I196" s="142">
        <v>58000</v>
      </c>
      <c r="J196" s="66">
        <v>1000</v>
      </c>
      <c r="K196" s="66" t="s">
        <v>70</v>
      </c>
    </row>
    <row r="197" spans="1:11" ht="19.5" customHeight="1">
      <c r="A197" s="3" t="s">
        <v>202</v>
      </c>
      <c r="B197" s="5" t="s">
        <v>203</v>
      </c>
      <c r="C197" s="4">
        <f>SUM(C198:C221)</f>
        <v>595958.13</v>
      </c>
      <c r="D197" s="4">
        <f>SUM(D198:D221)</f>
        <v>122200</v>
      </c>
      <c r="E197" s="3"/>
      <c r="G197" s="3" t="s">
        <v>202</v>
      </c>
      <c r="H197" s="5" t="s">
        <v>203</v>
      </c>
      <c r="I197" s="4">
        <f>SUM(I198:I221)</f>
        <v>595958.13</v>
      </c>
      <c r="J197" s="4">
        <f>SUM(J198:J221)</f>
        <v>122200</v>
      </c>
      <c r="K197" s="3"/>
    </row>
    <row r="198" spans="1:11" ht="19.5" customHeight="1">
      <c r="A198" s="32">
        <v>1</v>
      </c>
      <c r="B198" s="33" t="s">
        <v>217</v>
      </c>
      <c r="C198" s="169">
        <v>134500</v>
      </c>
      <c r="D198" s="35">
        <v>25000</v>
      </c>
      <c r="E198" s="36" t="s">
        <v>42</v>
      </c>
      <c r="G198" s="9">
        <v>1</v>
      </c>
      <c r="H198" s="120" t="s">
        <v>217</v>
      </c>
      <c r="I198" s="142">
        <v>134500</v>
      </c>
      <c r="J198" s="27">
        <v>25000</v>
      </c>
      <c r="K198" s="27" t="s">
        <v>42</v>
      </c>
    </row>
    <row r="199" spans="1:11" ht="19.5" customHeight="1">
      <c r="A199" s="32">
        <v>2</v>
      </c>
      <c r="B199" s="33" t="s">
        <v>218</v>
      </c>
      <c r="C199" s="169">
        <v>143882</v>
      </c>
      <c r="D199" s="35">
        <v>6000</v>
      </c>
      <c r="E199" s="36" t="s">
        <v>42</v>
      </c>
      <c r="G199" s="9">
        <v>2</v>
      </c>
      <c r="H199" s="120" t="s">
        <v>218</v>
      </c>
      <c r="I199" s="142">
        <v>143882</v>
      </c>
      <c r="J199" s="27">
        <v>6000</v>
      </c>
      <c r="K199" s="27" t="s">
        <v>42</v>
      </c>
    </row>
    <row r="200" spans="1:11" ht="19.5" customHeight="1">
      <c r="A200" s="32">
        <v>3</v>
      </c>
      <c r="B200" s="33" t="s">
        <v>219</v>
      </c>
      <c r="C200" s="169">
        <v>29285</v>
      </c>
      <c r="D200" s="35">
        <v>2000</v>
      </c>
      <c r="E200" s="36" t="s">
        <v>42</v>
      </c>
      <c r="G200" s="9">
        <v>3</v>
      </c>
      <c r="H200" s="120" t="s">
        <v>219</v>
      </c>
      <c r="I200" s="142">
        <v>29285</v>
      </c>
      <c r="J200" s="27">
        <v>2000</v>
      </c>
      <c r="K200" s="27" t="s">
        <v>42</v>
      </c>
    </row>
    <row r="201" spans="1:11" ht="19.5" customHeight="1">
      <c r="A201" s="32">
        <v>4</v>
      </c>
      <c r="B201" s="95" t="s">
        <v>220</v>
      </c>
      <c r="C201" s="175">
        <v>5000</v>
      </c>
      <c r="D201" s="35">
        <v>1500</v>
      </c>
      <c r="E201" s="36" t="s">
        <v>65</v>
      </c>
      <c r="G201" s="9">
        <v>4</v>
      </c>
      <c r="H201" s="138" t="s">
        <v>220</v>
      </c>
      <c r="I201" s="154">
        <v>5000</v>
      </c>
      <c r="J201" s="27">
        <v>1500</v>
      </c>
      <c r="K201" s="27" t="s">
        <v>65</v>
      </c>
    </row>
    <row r="202" spans="1:11" ht="19.5" customHeight="1">
      <c r="A202" s="32">
        <v>5</v>
      </c>
      <c r="B202" s="75" t="s">
        <v>221</v>
      </c>
      <c r="C202" s="171">
        <v>2795.52</v>
      </c>
      <c r="D202" s="35">
        <v>500</v>
      </c>
      <c r="E202" s="36" t="s">
        <v>42</v>
      </c>
      <c r="G202" s="9">
        <v>5</v>
      </c>
      <c r="H202" s="124" t="s">
        <v>221</v>
      </c>
      <c r="I202" s="145">
        <v>2795.52</v>
      </c>
      <c r="J202" s="27">
        <v>500</v>
      </c>
      <c r="K202" s="27" t="s">
        <v>42</v>
      </c>
    </row>
    <row r="203" spans="1:11" ht="19.5" customHeight="1">
      <c r="A203" s="32">
        <v>6</v>
      </c>
      <c r="B203" s="75" t="s">
        <v>222</v>
      </c>
      <c r="C203" s="171">
        <v>2983.79</v>
      </c>
      <c r="D203" s="35">
        <v>600</v>
      </c>
      <c r="E203" s="36" t="s">
        <v>42</v>
      </c>
      <c r="G203" s="9">
        <v>6</v>
      </c>
      <c r="H203" s="124" t="s">
        <v>222</v>
      </c>
      <c r="I203" s="145">
        <v>2983.79</v>
      </c>
      <c r="J203" s="27">
        <v>600</v>
      </c>
      <c r="K203" s="27" t="s">
        <v>42</v>
      </c>
    </row>
    <row r="204" spans="1:11" ht="19.5" customHeight="1">
      <c r="A204" s="32">
        <v>7</v>
      </c>
      <c r="B204" s="33" t="s">
        <v>223</v>
      </c>
      <c r="C204" s="169">
        <v>2500</v>
      </c>
      <c r="D204" s="34">
        <v>500</v>
      </c>
      <c r="E204" s="96" t="s">
        <v>65</v>
      </c>
      <c r="G204" s="9">
        <v>7</v>
      </c>
      <c r="H204" s="120" t="s">
        <v>223</v>
      </c>
      <c r="I204" s="142">
        <v>2500</v>
      </c>
      <c r="J204" s="66">
        <v>500</v>
      </c>
      <c r="K204" s="66" t="s">
        <v>65</v>
      </c>
    </row>
    <row r="205" spans="1:11" ht="19.5" customHeight="1">
      <c r="A205" s="32">
        <v>8</v>
      </c>
      <c r="B205" s="33" t="s">
        <v>224</v>
      </c>
      <c r="C205" s="169">
        <v>20000</v>
      </c>
      <c r="D205" s="34">
        <v>5000</v>
      </c>
      <c r="E205" s="96" t="s">
        <v>65</v>
      </c>
      <c r="G205" s="9">
        <v>8</v>
      </c>
      <c r="H205" s="120" t="s">
        <v>224</v>
      </c>
      <c r="I205" s="142">
        <v>20000</v>
      </c>
      <c r="J205" s="66">
        <v>5000</v>
      </c>
      <c r="K205" s="66" t="s">
        <v>65</v>
      </c>
    </row>
    <row r="206" spans="1:11" ht="19.5" customHeight="1">
      <c r="A206" s="32">
        <v>9</v>
      </c>
      <c r="B206" s="33" t="s">
        <v>328</v>
      </c>
      <c r="C206" s="169">
        <v>165000</v>
      </c>
      <c r="D206" s="34">
        <v>30000</v>
      </c>
      <c r="E206" s="96" t="s">
        <v>65</v>
      </c>
      <c r="G206" s="9">
        <v>9</v>
      </c>
      <c r="H206" s="120" t="s">
        <v>441</v>
      </c>
      <c r="I206" s="142">
        <v>165000</v>
      </c>
      <c r="J206" s="66">
        <v>30000</v>
      </c>
      <c r="K206" s="66" t="s">
        <v>65</v>
      </c>
    </row>
    <row r="207" spans="1:11" ht="19.5" customHeight="1">
      <c r="A207" s="32">
        <v>10</v>
      </c>
      <c r="B207" s="33" t="s">
        <v>337</v>
      </c>
      <c r="C207" s="169">
        <v>5000</v>
      </c>
      <c r="D207" s="34">
        <v>4000</v>
      </c>
      <c r="E207" s="96" t="s">
        <v>65</v>
      </c>
      <c r="G207" s="9">
        <v>10</v>
      </c>
      <c r="H207" s="120" t="s">
        <v>337</v>
      </c>
      <c r="I207" s="142">
        <v>5000</v>
      </c>
      <c r="J207" s="66">
        <v>4000</v>
      </c>
      <c r="K207" s="66" t="s">
        <v>65</v>
      </c>
    </row>
    <row r="208" spans="1:11" ht="19.5" customHeight="1">
      <c r="A208" s="32">
        <v>11</v>
      </c>
      <c r="B208" s="33" t="s">
        <v>338</v>
      </c>
      <c r="C208" s="169">
        <v>3700</v>
      </c>
      <c r="D208" s="34">
        <v>3200</v>
      </c>
      <c r="E208" s="96" t="s">
        <v>65</v>
      </c>
      <c r="G208" s="9">
        <v>11</v>
      </c>
      <c r="H208" s="120" t="s">
        <v>338</v>
      </c>
      <c r="I208" s="142">
        <v>3700</v>
      </c>
      <c r="J208" s="66">
        <v>3200</v>
      </c>
      <c r="K208" s="66" t="s">
        <v>65</v>
      </c>
    </row>
    <row r="209" spans="1:11" ht="19.5" customHeight="1">
      <c r="A209" s="32">
        <v>12</v>
      </c>
      <c r="B209" s="33" t="s">
        <v>339</v>
      </c>
      <c r="C209" s="169">
        <v>4200</v>
      </c>
      <c r="D209" s="34">
        <v>3700</v>
      </c>
      <c r="E209" s="96" t="s">
        <v>65</v>
      </c>
      <c r="G209" s="9">
        <v>12</v>
      </c>
      <c r="H209" s="120" t="s">
        <v>339</v>
      </c>
      <c r="I209" s="142">
        <v>4200</v>
      </c>
      <c r="J209" s="66">
        <v>3700</v>
      </c>
      <c r="K209" s="66" t="s">
        <v>65</v>
      </c>
    </row>
    <row r="210" spans="1:11" ht="19.5" customHeight="1">
      <c r="A210" s="32">
        <v>13</v>
      </c>
      <c r="B210" s="33" t="s">
        <v>225</v>
      </c>
      <c r="C210" s="169">
        <v>1500</v>
      </c>
      <c r="D210" s="34">
        <v>500</v>
      </c>
      <c r="E210" s="96" t="s">
        <v>62</v>
      </c>
      <c r="G210" s="9">
        <v>13</v>
      </c>
      <c r="H210" s="120" t="s">
        <v>225</v>
      </c>
      <c r="I210" s="142">
        <v>1500</v>
      </c>
      <c r="J210" s="66">
        <v>500</v>
      </c>
      <c r="K210" s="66" t="s">
        <v>62</v>
      </c>
    </row>
    <row r="211" spans="1:11" ht="19.5" customHeight="1">
      <c r="A211" s="32">
        <v>14</v>
      </c>
      <c r="B211" s="33" t="s">
        <v>227</v>
      </c>
      <c r="C211" s="169">
        <v>20000</v>
      </c>
      <c r="D211" s="34">
        <v>6000</v>
      </c>
      <c r="E211" s="96" t="s">
        <v>62</v>
      </c>
      <c r="G211" s="9">
        <v>14</v>
      </c>
      <c r="H211" s="120" t="s">
        <v>227</v>
      </c>
      <c r="I211" s="142">
        <v>20000</v>
      </c>
      <c r="J211" s="66">
        <v>6000</v>
      </c>
      <c r="K211" s="66" t="s">
        <v>62</v>
      </c>
    </row>
    <row r="212" spans="1:11" ht="19.5" customHeight="1">
      <c r="A212" s="32">
        <v>15</v>
      </c>
      <c r="B212" s="33" t="s">
        <v>330</v>
      </c>
      <c r="C212" s="169">
        <v>2450</v>
      </c>
      <c r="D212" s="34">
        <v>1200</v>
      </c>
      <c r="E212" s="96" t="s">
        <v>62</v>
      </c>
      <c r="G212" s="9">
        <v>15</v>
      </c>
      <c r="H212" s="120" t="s">
        <v>330</v>
      </c>
      <c r="I212" s="142">
        <v>2450</v>
      </c>
      <c r="J212" s="66">
        <v>1200</v>
      </c>
      <c r="K212" s="66" t="s">
        <v>62</v>
      </c>
    </row>
    <row r="213" spans="1:11" ht="19.5" customHeight="1">
      <c r="A213" s="32">
        <v>16</v>
      </c>
      <c r="B213" s="33" t="s">
        <v>335</v>
      </c>
      <c r="C213" s="169">
        <v>19000</v>
      </c>
      <c r="D213" s="34">
        <v>19000</v>
      </c>
      <c r="E213" s="96" t="s">
        <v>62</v>
      </c>
      <c r="G213" s="9">
        <v>16</v>
      </c>
      <c r="H213" s="120" t="s">
        <v>335</v>
      </c>
      <c r="I213" s="142">
        <v>19000</v>
      </c>
      <c r="J213" s="66">
        <v>19000</v>
      </c>
      <c r="K213" s="66" t="s">
        <v>62</v>
      </c>
    </row>
    <row r="214" spans="1:11" ht="19.5" customHeight="1">
      <c r="A214" s="32">
        <v>17</v>
      </c>
      <c r="B214" s="33" t="s">
        <v>336</v>
      </c>
      <c r="C214" s="169">
        <v>1250</v>
      </c>
      <c r="D214" s="34">
        <v>1250</v>
      </c>
      <c r="E214" s="96" t="s">
        <v>62</v>
      </c>
      <c r="G214" s="9">
        <v>17</v>
      </c>
      <c r="H214" s="120" t="s">
        <v>336</v>
      </c>
      <c r="I214" s="142">
        <v>1250</v>
      </c>
      <c r="J214" s="66">
        <v>1250</v>
      </c>
      <c r="K214" s="66" t="s">
        <v>62</v>
      </c>
    </row>
    <row r="215" spans="1:11" ht="19.5" customHeight="1">
      <c r="A215" s="32">
        <v>18</v>
      </c>
      <c r="B215" s="33" t="s">
        <v>226</v>
      </c>
      <c r="C215" s="169">
        <v>7433.82</v>
      </c>
      <c r="D215" s="34">
        <v>250</v>
      </c>
      <c r="E215" s="96" t="s">
        <v>70</v>
      </c>
      <c r="G215" s="9">
        <v>18</v>
      </c>
      <c r="H215" s="120" t="s">
        <v>226</v>
      </c>
      <c r="I215" s="142">
        <v>7433.82</v>
      </c>
      <c r="J215" s="66">
        <v>250</v>
      </c>
      <c r="K215" s="66" t="s">
        <v>70</v>
      </c>
    </row>
    <row r="216" spans="1:11" ht="19.5" customHeight="1">
      <c r="A216" s="32">
        <v>19</v>
      </c>
      <c r="B216" s="101" t="s">
        <v>327</v>
      </c>
      <c r="C216" s="172">
        <v>12000</v>
      </c>
      <c r="D216" s="102">
        <v>4800</v>
      </c>
      <c r="E216" s="103" t="s">
        <v>70</v>
      </c>
      <c r="G216" s="9">
        <v>19</v>
      </c>
      <c r="H216" s="129" t="s">
        <v>327</v>
      </c>
      <c r="I216" s="150">
        <v>12000</v>
      </c>
      <c r="J216" s="130">
        <v>4800</v>
      </c>
      <c r="K216" s="130" t="s">
        <v>70</v>
      </c>
    </row>
    <row r="217" spans="1:11" ht="19.5" customHeight="1">
      <c r="A217" s="32">
        <v>20</v>
      </c>
      <c r="B217" s="33" t="s">
        <v>329</v>
      </c>
      <c r="C217" s="169">
        <v>2000</v>
      </c>
      <c r="D217" s="34">
        <v>800</v>
      </c>
      <c r="E217" s="103" t="s">
        <v>23</v>
      </c>
      <c r="G217" s="9">
        <v>20</v>
      </c>
      <c r="H217" s="120" t="s">
        <v>329</v>
      </c>
      <c r="I217" s="142">
        <v>2000</v>
      </c>
      <c r="J217" s="66">
        <v>800</v>
      </c>
      <c r="K217" s="130" t="s">
        <v>23</v>
      </c>
    </row>
    <row r="218" spans="1:11" ht="19.5" customHeight="1">
      <c r="A218" s="32">
        <v>21</v>
      </c>
      <c r="B218" s="33" t="s">
        <v>331</v>
      </c>
      <c r="C218" s="169">
        <v>3000</v>
      </c>
      <c r="D218" s="34">
        <v>2000</v>
      </c>
      <c r="E218" s="96" t="s">
        <v>23</v>
      </c>
      <c r="G218" s="9">
        <v>21</v>
      </c>
      <c r="H218" s="120" t="s">
        <v>331</v>
      </c>
      <c r="I218" s="142">
        <v>3000</v>
      </c>
      <c r="J218" s="66">
        <v>2000</v>
      </c>
      <c r="K218" s="66" t="s">
        <v>23</v>
      </c>
    </row>
    <row r="219" spans="1:11" ht="49.5" customHeight="1">
      <c r="A219" s="32">
        <v>22</v>
      </c>
      <c r="B219" s="33" t="s">
        <v>332</v>
      </c>
      <c r="C219" s="169">
        <v>3000</v>
      </c>
      <c r="D219" s="34">
        <v>2000</v>
      </c>
      <c r="E219" s="96" t="s">
        <v>23</v>
      </c>
      <c r="G219" s="9">
        <v>22</v>
      </c>
      <c r="H219" s="120" t="s">
        <v>622</v>
      </c>
      <c r="I219" s="142">
        <v>3000</v>
      </c>
      <c r="J219" s="66">
        <v>2000</v>
      </c>
      <c r="K219" s="66" t="s">
        <v>23</v>
      </c>
    </row>
    <row r="220" spans="1:11" ht="19.5" customHeight="1">
      <c r="A220" s="32">
        <v>23</v>
      </c>
      <c r="B220" s="110" t="s">
        <v>333</v>
      </c>
      <c r="C220" s="175">
        <v>2500</v>
      </c>
      <c r="D220" s="111">
        <v>1500</v>
      </c>
      <c r="E220" s="112" t="s">
        <v>23</v>
      </c>
      <c r="G220" s="9">
        <v>23</v>
      </c>
      <c r="H220" s="119" t="s">
        <v>333</v>
      </c>
      <c r="I220" s="154">
        <v>2500</v>
      </c>
      <c r="J220" s="140">
        <v>1500</v>
      </c>
      <c r="K220" s="140" t="s">
        <v>23</v>
      </c>
    </row>
    <row r="221" spans="1:11" ht="19.5" customHeight="1">
      <c r="A221" s="32">
        <v>24</v>
      </c>
      <c r="B221" s="33" t="s">
        <v>334</v>
      </c>
      <c r="C221" s="169">
        <v>2978</v>
      </c>
      <c r="D221" s="34">
        <v>900</v>
      </c>
      <c r="E221" s="112" t="s">
        <v>23</v>
      </c>
      <c r="G221" s="9">
        <v>24</v>
      </c>
      <c r="H221" s="120" t="s">
        <v>334</v>
      </c>
      <c r="I221" s="142">
        <v>2978</v>
      </c>
      <c r="J221" s="66">
        <v>900</v>
      </c>
      <c r="K221" s="140" t="s">
        <v>23</v>
      </c>
    </row>
    <row r="222" spans="1:11" ht="19.5" customHeight="1">
      <c r="A222" s="155" t="s">
        <v>600</v>
      </c>
      <c r="B222" s="156" t="s">
        <v>601</v>
      </c>
      <c r="C222" s="4">
        <f>C223+C237+C240+C251</f>
        <v>1424568</v>
      </c>
      <c r="D222" s="4">
        <f>D223+D237+D240+D251</f>
        <v>194600</v>
      </c>
      <c r="E222" s="4"/>
      <c r="G222" s="155" t="s">
        <v>600</v>
      </c>
      <c r="H222" s="156" t="s">
        <v>601</v>
      </c>
      <c r="I222" s="4">
        <f>I223+I237+I240+I251</f>
        <v>1424568</v>
      </c>
      <c r="J222" s="4">
        <f>J223+J237+J240+J251</f>
        <v>194600</v>
      </c>
      <c r="K222" s="4"/>
    </row>
    <row r="223" spans="1:11" ht="19.5" customHeight="1">
      <c r="A223" s="3" t="s">
        <v>7</v>
      </c>
      <c r="B223" s="5" t="s">
        <v>8</v>
      </c>
      <c r="C223" s="4">
        <f>SUM(C224:C236)</f>
        <v>758294</v>
      </c>
      <c r="D223" s="4">
        <f>SUM(D224:D236)</f>
        <v>123900</v>
      </c>
      <c r="E223" s="4"/>
      <c r="G223" s="3" t="s">
        <v>7</v>
      </c>
      <c r="H223" s="5" t="s">
        <v>8</v>
      </c>
      <c r="I223" s="4">
        <f>SUM(I224:I236)</f>
        <v>758294</v>
      </c>
      <c r="J223" s="4">
        <f>SUM(J224:J236)</f>
        <v>123900</v>
      </c>
      <c r="K223" s="4"/>
    </row>
    <row r="224" spans="1:11" ht="19.5" customHeight="1">
      <c r="A224" s="40">
        <v>1</v>
      </c>
      <c r="B224" s="41" t="s">
        <v>64</v>
      </c>
      <c r="C224" s="43">
        <v>18197</v>
      </c>
      <c r="D224" s="44">
        <v>5000</v>
      </c>
      <c r="E224" s="45" t="s">
        <v>65</v>
      </c>
      <c r="G224" s="9">
        <v>1</v>
      </c>
      <c r="H224" s="124" t="s">
        <v>64</v>
      </c>
      <c r="I224" s="123">
        <v>18197</v>
      </c>
      <c r="J224" s="114">
        <v>5000</v>
      </c>
      <c r="K224" s="114" t="s">
        <v>65</v>
      </c>
    </row>
    <row r="225" spans="1:11" ht="19.5" customHeight="1">
      <c r="A225" s="40">
        <v>2</v>
      </c>
      <c r="B225" s="42" t="s">
        <v>66</v>
      </c>
      <c r="C225" s="43">
        <v>25197</v>
      </c>
      <c r="D225" s="44">
        <v>5000</v>
      </c>
      <c r="E225" s="45" t="s">
        <v>65</v>
      </c>
      <c r="G225" s="9">
        <v>2</v>
      </c>
      <c r="H225" s="118" t="s">
        <v>66</v>
      </c>
      <c r="I225" s="123">
        <v>25197</v>
      </c>
      <c r="J225" s="114">
        <v>5000</v>
      </c>
      <c r="K225" s="114" t="s">
        <v>65</v>
      </c>
    </row>
    <row r="226" spans="1:11" ht="19.5" customHeight="1">
      <c r="A226" s="40">
        <v>3</v>
      </c>
      <c r="B226" s="46" t="s">
        <v>67</v>
      </c>
      <c r="C226" s="44">
        <v>18000</v>
      </c>
      <c r="D226" s="44">
        <v>4500</v>
      </c>
      <c r="E226" s="45" t="s">
        <v>10</v>
      </c>
      <c r="G226" s="9">
        <v>3</v>
      </c>
      <c r="H226" s="122" t="s">
        <v>67</v>
      </c>
      <c r="I226" s="114">
        <v>18000</v>
      </c>
      <c r="J226" s="114">
        <v>4500</v>
      </c>
      <c r="K226" s="114" t="s">
        <v>10</v>
      </c>
    </row>
    <row r="227" spans="1:11" ht="19.5" customHeight="1">
      <c r="A227" s="40">
        <v>4</v>
      </c>
      <c r="B227" s="46" t="s">
        <v>68</v>
      </c>
      <c r="C227" s="44">
        <v>18000</v>
      </c>
      <c r="D227" s="44">
        <v>5500</v>
      </c>
      <c r="E227" s="45" t="s">
        <v>65</v>
      </c>
      <c r="G227" s="9">
        <v>4</v>
      </c>
      <c r="H227" s="122" t="s">
        <v>68</v>
      </c>
      <c r="I227" s="114">
        <v>18000</v>
      </c>
      <c r="J227" s="114">
        <v>5500</v>
      </c>
      <c r="K227" s="114" t="s">
        <v>65</v>
      </c>
    </row>
    <row r="228" spans="1:11" ht="19.5" customHeight="1">
      <c r="A228" s="40">
        <v>5</v>
      </c>
      <c r="B228" s="50" t="s">
        <v>73</v>
      </c>
      <c r="C228" s="48">
        <v>80000</v>
      </c>
      <c r="D228" s="51">
        <v>8000</v>
      </c>
      <c r="E228" s="36" t="s">
        <v>65</v>
      </c>
      <c r="G228" s="9">
        <v>5</v>
      </c>
      <c r="H228" s="118" t="s">
        <v>73</v>
      </c>
      <c r="I228" s="27">
        <v>80000</v>
      </c>
      <c r="J228" s="27">
        <v>8000</v>
      </c>
      <c r="K228" s="27" t="s">
        <v>65</v>
      </c>
    </row>
    <row r="229" spans="1:11" ht="19.5" customHeight="1">
      <c r="A229" s="40">
        <v>6</v>
      </c>
      <c r="B229" s="50" t="s">
        <v>74</v>
      </c>
      <c r="C229" s="48">
        <v>80000</v>
      </c>
      <c r="D229" s="48">
        <v>10000</v>
      </c>
      <c r="E229" s="36" t="s">
        <v>65</v>
      </c>
      <c r="G229" s="9">
        <v>6</v>
      </c>
      <c r="H229" s="118" t="s">
        <v>74</v>
      </c>
      <c r="I229" s="27">
        <v>80000</v>
      </c>
      <c r="J229" s="27">
        <v>10000</v>
      </c>
      <c r="K229" s="27" t="s">
        <v>65</v>
      </c>
    </row>
    <row r="230" spans="1:11" ht="19.5" customHeight="1">
      <c r="A230" s="40">
        <v>7</v>
      </c>
      <c r="B230" s="104" t="s">
        <v>275</v>
      </c>
      <c r="C230" s="80">
        <v>300000</v>
      </c>
      <c r="D230" s="51">
        <v>50000</v>
      </c>
      <c r="E230" s="85" t="s">
        <v>65</v>
      </c>
      <c r="G230" s="9">
        <v>7</v>
      </c>
      <c r="H230" s="131" t="s">
        <v>275</v>
      </c>
      <c r="I230" s="27">
        <v>300000</v>
      </c>
      <c r="J230" s="27">
        <v>50000</v>
      </c>
      <c r="K230" s="27" t="s">
        <v>65</v>
      </c>
    </row>
    <row r="231" spans="1:11" ht="19.5" customHeight="1">
      <c r="A231" s="40">
        <v>8</v>
      </c>
      <c r="B231" s="100" t="s">
        <v>277</v>
      </c>
      <c r="C231" s="48">
        <v>29000</v>
      </c>
      <c r="D231" s="44">
        <v>20000</v>
      </c>
      <c r="E231" s="45" t="s">
        <v>65</v>
      </c>
      <c r="G231" s="9">
        <v>8</v>
      </c>
      <c r="H231" s="131" t="s">
        <v>277</v>
      </c>
      <c r="I231" s="27">
        <v>29000</v>
      </c>
      <c r="J231" s="114">
        <v>20000</v>
      </c>
      <c r="K231" s="114" t="s">
        <v>65</v>
      </c>
    </row>
    <row r="232" spans="1:11" ht="19.5" customHeight="1">
      <c r="A232" s="40">
        <v>9</v>
      </c>
      <c r="B232" s="104" t="s">
        <v>276</v>
      </c>
      <c r="C232" s="80">
        <v>13000</v>
      </c>
      <c r="D232" s="48">
        <v>10000</v>
      </c>
      <c r="E232" s="85" t="s">
        <v>62</v>
      </c>
      <c r="G232" s="9">
        <v>9</v>
      </c>
      <c r="H232" s="131" t="s">
        <v>276</v>
      </c>
      <c r="I232" s="27">
        <v>13000</v>
      </c>
      <c r="J232" s="27">
        <v>10000</v>
      </c>
      <c r="K232" s="27" t="s">
        <v>62</v>
      </c>
    </row>
    <row r="233" spans="1:11" ht="19.5" customHeight="1">
      <c r="A233" s="40">
        <v>10</v>
      </c>
      <c r="B233" s="105" t="s">
        <v>278</v>
      </c>
      <c r="C233" s="44">
        <v>103900</v>
      </c>
      <c r="D233" s="44">
        <v>5000</v>
      </c>
      <c r="E233" s="45" t="s">
        <v>62</v>
      </c>
      <c r="G233" s="9">
        <v>10</v>
      </c>
      <c r="H233" s="131" t="s">
        <v>278</v>
      </c>
      <c r="I233" s="114">
        <v>103900</v>
      </c>
      <c r="J233" s="114">
        <v>5000</v>
      </c>
      <c r="K233" s="114" t="s">
        <v>62</v>
      </c>
    </row>
    <row r="234" spans="1:11" ht="19.5" customHeight="1">
      <c r="A234" s="40">
        <v>11</v>
      </c>
      <c r="B234" s="47" t="s">
        <v>69</v>
      </c>
      <c r="C234" s="48">
        <v>45000</v>
      </c>
      <c r="D234" s="48">
        <v>500</v>
      </c>
      <c r="E234" s="36" t="s">
        <v>70</v>
      </c>
      <c r="G234" s="9">
        <v>11</v>
      </c>
      <c r="H234" s="119" t="s">
        <v>69</v>
      </c>
      <c r="I234" s="27">
        <v>45000</v>
      </c>
      <c r="J234" s="27">
        <v>500</v>
      </c>
      <c r="K234" s="27" t="s">
        <v>70</v>
      </c>
    </row>
    <row r="235" spans="1:11" ht="19.5" customHeight="1">
      <c r="A235" s="40">
        <v>12</v>
      </c>
      <c r="B235" s="47" t="s">
        <v>71</v>
      </c>
      <c r="C235" s="48">
        <v>10000</v>
      </c>
      <c r="D235" s="48">
        <v>200</v>
      </c>
      <c r="E235" s="36" t="s">
        <v>70</v>
      </c>
      <c r="G235" s="9">
        <v>12</v>
      </c>
      <c r="H235" s="119" t="s">
        <v>71</v>
      </c>
      <c r="I235" s="27">
        <v>10000</v>
      </c>
      <c r="J235" s="27">
        <v>200</v>
      </c>
      <c r="K235" s="27" t="s">
        <v>70</v>
      </c>
    </row>
    <row r="236" spans="1:11" ht="19.5" customHeight="1">
      <c r="A236" s="40">
        <v>13</v>
      </c>
      <c r="B236" s="47" t="s">
        <v>72</v>
      </c>
      <c r="C236" s="48">
        <v>18000</v>
      </c>
      <c r="D236" s="48">
        <v>200</v>
      </c>
      <c r="E236" s="36" t="s">
        <v>70</v>
      </c>
      <c r="G236" s="9">
        <v>13</v>
      </c>
      <c r="H236" s="119" t="s">
        <v>72</v>
      </c>
      <c r="I236" s="27">
        <v>18000</v>
      </c>
      <c r="J236" s="27">
        <v>200</v>
      </c>
      <c r="K236" s="27" t="s">
        <v>70</v>
      </c>
    </row>
    <row r="237" spans="1:11" ht="19.5" customHeight="1">
      <c r="A237" s="3" t="s">
        <v>100</v>
      </c>
      <c r="B237" s="115" t="s">
        <v>529</v>
      </c>
      <c r="C237" s="4">
        <f>SUM(C238:C239)</f>
        <v>254685</v>
      </c>
      <c r="D237" s="4">
        <f>SUM(D238:D239)</f>
        <v>25000</v>
      </c>
      <c r="E237" s="3"/>
      <c r="G237" s="3" t="s">
        <v>100</v>
      </c>
      <c r="H237" s="115" t="s">
        <v>617</v>
      </c>
      <c r="I237" s="4">
        <f>SUM(I238:I239)</f>
        <v>254685</v>
      </c>
      <c r="J237" s="4">
        <f>SUM(J238:J239)</f>
        <v>25000</v>
      </c>
      <c r="K237" s="3"/>
    </row>
    <row r="238" spans="1:11" ht="19.5" customHeight="1">
      <c r="A238" s="40">
        <v>1</v>
      </c>
      <c r="B238" s="76" t="s">
        <v>121</v>
      </c>
      <c r="C238" s="44">
        <v>230190</v>
      </c>
      <c r="D238" s="78">
        <v>20000</v>
      </c>
      <c r="E238" s="79" t="s">
        <v>65</v>
      </c>
      <c r="G238" s="9">
        <v>1</v>
      </c>
      <c r="H238" s="119" t="s">
        <v>121</v>
      </c>
      <c r="I238" s="114">
        <v>230190</v>
      </c>
      <c r="J238" s="114">
        <v>20000</v>
      </c>
      <c r="K238" s="114" t="s">
        <v>65</v>
      </c>
    </row>
    <row r="239" spans="1:11" ht="19.5" customHeight="1">
      <c r="A239" s="40">
        <v>2</v>
      </c>
      <c r="B239" s="76" t="s">
        <v>122</v>
      </c>
      <c r="C239" s="80">
        <v>24495</v>
      </c>
      <c r="D239" s="77">
        <v>5000</v>
      </c>
      <c r="E239" s="79" t="s">
        <v>65</v>
      </c>
      <c r="G239" s="9">
        <v>2</v>
      </c>
      <c r="H239" s="119" t="s">
        <v>122</v>
      </c>
      <c r="I239" s="27">
        <v>24495</v>
      </c>
      <c r="J239" s="114">
        <v>5000</v>
      </c>
      <c r="K239" s="114" t="s">
        <v>65</v>
      </c>
    </row>
    <row r="240" spans="1:11" ht="19.5" customHeight="1">
      <c r="A240" s="3" t="s">
        <v>168</v>
      </c>
      <c r="B240" s="5" t="s">
        <v>169</v>
      </c>
      <c r="C240" s="4">
        <f>SUM(C241:C250)</f>
        <v>346187</v>
      </c>
      <c r="D240" s="4">
        <f>SUM(D241:D250)</f>
        <v>38100</v>
      </c>
      <c r="E240" s="3"/>
      <c r="G240" s="3" t="s">
        <v>168</v>
      </c>
      <c r="H240" s="5" t="s">
        <v>169</v>
      </c>
      <c r="I240" s="4">
        <f>SUM(I241:I250)</f>
        <v>346187</v>
      </c>
      <c r="J240" s="4">
        <f>SUM(J241:J250)</f>
        <v>38100</v>
      </c>
      <c r="K240" s="3"/>
    </row>
    <row r="241" spans="1:11" ht="19.5" customHeight="1">
      <c r="A241" s="40">
        <v>1</v>
      </c>
      <c r="B241" s="76" t="s">
        <v>191</v>
      </c>
      <c r="C241" s="80">
        <v>60500</v>
      </c>
      <c r="D241" s="80">
        <v>6600</v>
      </c>
      <c r="E241" s="85" t="s">
        <v>65</v>
      </c>
      <c r="G241" s="9">
        <v>1</v>
      </c>
      <c r="H241" s="119" t="s">
        <v>191</v>
      </c>
      <c r="I241" s="27">
        <v>60500</v>
      </c>
      <c r="J241" s="27">
        <v>6600</v>
      </c>
      <c r="K241" s="27" t="s">
        <v>65</v>
      </c>
    </row>
    <row r="242" spans="1:11" ht="19.5" customHeight="1">
      <c r="A242" s="40">
        <v>2</v>
      </c>
      <c r="B242" s="42" t="s">
        <v>192</v>
      </c>
      <c r="C242" s="43">
        <v>8200</v>
      </c>
      <c r="D242" s="44">
        <v>3000</v>
      </c>
      <c r="E242" s="45" t="s">
        <v>65</v>
      </c>
      <c r="G242" s="9">
        <v>2</v>
      </c>
      <c r="H242" s="118" t="s">
        <v>192</v>
      </c>
      <c r="I242" s="123">
        <v>8200</v>
      </c>
      <c r="J242" s="114">
        <v>3000</v>
      </c>
      <c r="K242" s="114" t="s">
        <v>65</v>
      </c>
    </row>
    <row r="243" spans="1:11" ht="19.5" customHeight="1">
      <c r="A243" s="40">
        <v>3</v>
      </c>
      <c r="B243" s="42" t="s">
        <v>193</v>
      </c>
      <c r="C243" s="44">
        <v>36433</v>
      </c>
      <c r="D243" s="44">
        <v>3000</v>
      </c>
      <c r="E243" s="45" t="s">
        <v>65</v>
      </c>
      <c r="G243" s="9">
        <v>3</v>
      </c>
      <c r="H243" s="118" t="s">
        <v>193</v>
      </c>
      <c r="I243" s="114">
        <v>36433</v>
      </c>
      <c r="J243" s="114">
        <v>3000</v>
      </c>
      <c r="K243" s="114" t="s">
        <v>65</v>
      </c>
    </row>
    <row r="244" spans="1:11" ht="19.5" customHeight="1">
      <c r="A244" s="40">
        <v>4</v>
      </c>
      <c r="B244" s="42" t="s">
        <v>194</v>
      </c>
      <c r="C244" s="43">
        <v>3000</v>
      </c>
      <c r="D244" s="44">
        <v>1500</v>
      </c>
      <c r="E244" s="45" t="s">
        <v>65</v>
      </c>
      <c r="G244" s="9">
        <v>4</v>
      </c>
      <c r="H244" s="118" t="s">
        <v>194</v>
      </c>
      <c r="I244" s="123">
        <v>3000</v>
      </c>
      <c r="J244" s="114">
        <v>1500</v>
      </c>
      <c r="K244" s="114" t="s">
        <v>65</v>
      </c>
    </row>
    <row r="245" spans="1:11" ht="19.5" customHeight="1">
      <c r="A245" s="40">
        <v>5</v>
      </c>
      <c r="B245" s="49" t="s">
        <v>195</v>
      </c>
      <c r="C245" s="86">
        <v>56518</v>
      </c>
      <c r="D245" s="44">
        <v>15000</v>
      </c>
      <c r="E245" s="45" t="s">
        <v>65</v>
      </c>
      <c r="G245" s="9">
        <v>5</v>
      </c>
      <c r="H245" s="132" t="s">
        <v>195</v>
      </c>
      <c r="I245" s="123">
        <v>56518</v>
      </c>
      <c r="J245" s="114">
        <v>15000</v>
      </c>
      <c r="K245" s="114" t="s">
        <v>65</v>
      </c>
    </row>
    <row r="246" spans="1:11" ht="19.5" customHeight="1">
      <c r="A246" s="40">
        <v>6</v>
      </c>
      <c r="B246" s="106" t="s">
        <v>312</v>
      </c>
      <c r="C246" s="48">
        <v>18382</v>
      </c>
      <c r="D246" s="44">
        <v>2000</v>
      </c>
      <c r="E246" s="36" t="s">
        <v>62</v>
      </c>
      <c r="G246" s="9">
        <v>6</v>
      </c>
      <c r="H246" s="117" t="s">
        <v>312</v>
      </c>
      <c r="I246" s="27">
        <v>18382</v>
      </c>
      <c r="J246" s="114">
        <v>2000</v>
      </c>
      <c r="K246" s="27" t="s">
        <v>62</v>
      </c>
    </row>
    <row r="247" spans="1:11" ht="19.5" customHeight="1">
      <c r="A247" s="40">
        <v>7</v>
      </c>
      <c r="B247" s="47" t="s">
        <v>313</v>
      </c>
      <c r="C247" s="48">
        <v>5000</v>
      </c>
      <c r="D247" s="48">
        <v>1500</v>
      </c>
      <c r="E247" s="36" t="s">
        <v>62</v>
      </c>
      <c r="G247" s="9">
        <v>7</v>
      </c>
      <c r="H247" s="119" t="s">
        <v>313</v>
      </c>
      <c r="I247" s="27">
        <v>5000</v>
      </c>
      <c r="J247" s="27">
        <v>1500</v>
      </c>
      <c r="K247" s="27" t="s">
        <v>62</v>
      </c>
    </row>
    <row r="248" spans="1:11" ht="19.5" customHeight="1">
      <c r="A248" s="40">
        <v>8</v>
      </c>
      <c r="B248" s="47" t="s">
        <v>314</v>
      </c>
      <c r="C248" s="48">
        <v>25000</v>
      </c>
      <c r="D248" s="48">
        <v>2500</v>
      </c>
      <c r="E248" s="36" t="s">
        <v>62</v>
      </c>
      <c r="G248" s="9">
        <v>8</v>
      </c>
      <c r="H248" s="119" t="s">
        <v>314</v>
      </c>
      <c r="I248" s="27">
        <v>25000</v>
      </c>
      <c r="J248" s="27">
        <v>2500</v>
      </c>
      <c r="K248" s="27" t="s">
        <v>62</v>
      </c>
    </row>
    <row r="249" spans="1:11" ht="19.5" customHeight="1">
      <c r="A249" s="40">
        <v>9</v>
      </c>
      <c r="B249" s="87" t="s">
        <v>196</v>
      </c>
      <c r="C249" s="88">
        <v>13154</v>
      </c>
      <c r="D249" s="44">
        <v>2000</v>
      </c>
      <c r="E249" s="45" t="s">
        <v>70</v>
      </c>
      <c r="G249" s="9">
        <v>9</v>
      </c>
      <c r="H249" s="133" t="s">
        <v>196</v>
      </c>
      <c r="I249" s="22">
        <v>13154</v>
      </c>
      <c r="J249" s="114">
        <v>2000</v>
      </c>
      <c r="K249" s="114" t="s">
        <v>70</v>
      </c>
    </row>
    <row r="250" spans="1:11" ht="19.5" customHeight="1">
      <c r="A250" s="40">
        <v>10</v>
      </c>
      <c r="B250" s="107" t="s">
        <v>315</v>
      </c>
      <c r="C250" s="51">
        <v>120000</v>
      </c>
      <c r="D250" s="51">
        <v>1000</v>
      </c>
      <c r="E250" s="99" t="s">
        <v>70</v>
      </c>
      <c r="G250" s="9">
        <v>10</v>
      </c>
      <c r="H250" s="119" t="s">
        <v>315</v>
      </c>
      <c r="I250" s="27">
        <v>120000</v>
      </c>
      <c r="J250" s="27">
        <v>1000</v>
      </c>
      <c r="K250" s="27" t="s">
        <v>70</v>
      </c>
    </row>
    <row r="251" spans="1:11" ht="19.5" customHeight="1">
      <c r="A251" s="3" t="s">
        <v>202</v>
      </c>
      <c r="B251" s="5" t="s">
        <v>203</v>
      </c>
      <c r="C251" s="4">
        <f>SUM(C252:C254)</f>
        <v>65402</v>
      </c>
      <c r="D251" s="4">
        <f>SUM(D252:D254)</f>
        <v>7600</v>
      </c>
      <c r="E251" s="3"/>
      <c r="G251" s="3" t="s">
        <v>202</v>
      </c>
      <c r="H251" s="5" t="s">
        <v>203</v>
      </c>
      <c r="I251" s="4">
        <f>SUM(I252:I254)</f>
        <v>65402</v>
      </c>
      <c r="J251" s="4">
        <f>SUM(J252:J254)</f>
        <v>7600</v>
      </c>
      <c r="K251" s="3"/>
    </row>
    <row r="252" spans="1:11" ht="19.5" customHeight="1">
      <c r="A252" s="40">
        <v>1</v>
      </c>
      <c r="B252" s="97" t="s">
        <v>228</v>
      </c>
      <c r="C252" s="48">
        <v>4787</v>
      </c>
      <c r="D252" s="44">
        <v>2000</v>
      </c>
      <c r="E252" s="98" t="s">
        <v>65</v>
      </c>
      <c r="G252" s="9">
        <v>1</v>
      </c>
      <c r="H252" s="119" t="s">
        <v>228</v>
      </c>
      <c r="I252" s="27">
        <v>4787</v>
      </c>
      <c r="J252" s="114">
        <v>2000</v>
      </c>
      <c r="K252" s="114" t="s">
        <v>65</v>
      </c>
    </row>
    <row r="253" spans="1:11" ht="19.5" customHeight="1">
      <c r="A253" s="40">
        <v>2</v>
      </c>
      <c r="B253" s="100" t="s">
        <v>340</v>
      </c>
      <c r="C253" s="48">
        <v>7095</v>
      </c>
      <c r="D253" s="44">
        <v>5200</v>
      </c>
      <c r="E253" s="36" t="s">
        <v>62</v>
      </c>
      <c r="G253" s="9">
        <v>2</v>
      </c>
      <c r="H253" s="131" t="s">
        <v>340</v>
      </c>
      <c r="I253" s="27">
        <v>7095</v>
      </c>
      <c r="J253" s="114">
        <v>5200</v>
      </c>
      <c r="K253" s="27" t="s">
        <v>62</v>
      </c>
    </row>
    <row r="254" spans="1:11" ht="19.5" customHeight="1">
      <c r="A254" s="40">
        <v>3</v>
      </c>
      <c r="B254" s="100" t="s">
        <v>229</v>
      </c>
      <c r="C254" s="44">
        <v>53520</v>
      </c>
      <c r="D254" s="44">
        <v>400</v>
      </c>
      <c r="E254" s="45" t="s">
        <v>23</v>
      </c>
      <c r="G254" s="9">
        <v>3</v>
      </c>
      <c r="H254" s="131" t="s">
        <v>229</v>
      </c>
      <c r="I254" s="114">
        <v>53520</v>
      </c>
      <c r="J254" s="114">
        <v>400</v>
      </c>
      <c r="K254" s="114" t="s">
        <v>23</v>
      </c>
    </row>
    <row r="255" spans="1:11" ht="19.5" customHeight="1">
      <c r="A255" s="155" t="s">
        <v>602</v>
      </c>
      <c r="B255" s="156" t="s">
        <v>604</v>
      </c>
      <c r="C255" s="4">
        <f>C256+C263+C289+C295</f>
        <v>1717968</v>
      </c>
      <c r="D255" s="4">
        <f>D256+D263+D289+D295</f>
        <v>190500</v>
      </c>
      <c r="E255" s="4"/>
      <c r="G255" s="155" t="s">
        <v>602</v>
      </c>
      <c r="H255" s="156" t="s">
        <v>604</v>
      </c>
      <c r="I255" s="4">
        <f>I256+I263+I289+I295</f>
        <v>1717968</v>
      </c>
      <c r="J255" s="4">
        <f>J256+J263+J289+J295</f>
        <v>190500</v>
      </c>
      <c r="K255" s="4"/>
    </row>
    <row r="256" spans="1:11" ht="19.5" customHeight="1">
      <c r="A256" s="3" t="s">
        <v>7</v>
      </c>
      <c r="B256" s="5" t="s">
        <v>8</v>
      </c>
      <c r="C256" s="4">
        <f>SUM(C257:C262)</f>
        <v>243752</v>
      </c>
      <c r="D256" s="4">
        <f>SUM(D257:D262)</f>
        <v>23500</v>
      </c>
      <c r="E256" s="4"/>
      <c r="G256" s="3" t="s">
        <v>7</v>
      </c>
      <c r="H256" s="5" t="s">
        <v>8</v>
      </c>
      <c r="I256" s="4">
        <f>SUM(I257:I262)</f>
        <v>243752</v>
      </c>
      <c r="J256" s="4">
        <f>SUM(J257:J262)</f>
        <v>23500</v>
      </c>
      <c r="K256" s="4"/>
    </row>
    <row r="257" spans="1:11" ht="19.5" customHeight="1">
      <c r="A257" s="52">
        <v>1</v>
      </c>
      <c r="B257" s="53" t="s">
        <v>75</v>
      </c>
      <c r="C257" s="55">
        <v>37242</v>
      </c>
      <c r="D257" s="56">
        <v>8000</v>
      </c>
      <c r="E257" s="27" t="s">
        <v>42</v>
      </c>
      <c r="G257" s="9">
        <v>1</v>
      </c>
      <c r="H257" s="119" t="s">
        <v>75</v>
      </c>
      <c r="I257" s="125">
        <v>37242</v>
      </c>
      <c r="J257" s="27">
        <v>8000</v>
      </c>
      <c r="K257" s="27" t="s">
        <v>42</v>
      </c>
    </row>
    <row r="258" spans="1:11" ht="19.5" customHeight="1">
      <c r="A258" s="52">
        <v>2</v>
      </c>
      <c r="B258" s="53" t="s">
        <v>76</v>
      </c>
      <c r="C258" s="55">
        <v>40167</v>
      </c>
      <c r="D258" s="56">
        <v>10000</v>
      </c>
      <c r="E258" s="27" t="s">
        <v>42</v>
      </c>
      <c r="G258" s="9">
        <v>2</v>
      </c>
      <c r="H258" s="119" t="s">
        <v>76</v>
      </c>
      <c r="I258" s="125">
        <v>40167</v>
      </c>
      <c r="J258" s="27">
        <v>10000</v>
      </c>
      <c r="K258" s="27" t="s">
        <v>42</v>
      </c>
    </row>
    <row r="259" spans="1:11" ht="19.5" customHeight="1">
      <c r="A259" s="52">
        <v>3</v>
      </c>
      <c r="B259" s="53" t="s">
        <v>77</v>
      </c>
      <c r="C259" s="58">
        <v>38343</v>
      </c>
      <c r="D259" s="56">
        <v>4000</v>
      </c>
      <c r="E259" s="27" t="s">
        <v>50</v>
      </c>
      <c r="G259" s="9">
        <v>3</v>
      </c>
      <c r="H259" s="119" t="s">
        <v>77</v>
      </c>
      <c r="I259" s="126">
        <v>38343</v>
      </c>
      <c r="J259" s="27">
        <v>4000</v>
      </c>
      <c r="K259" s="27" t="s">
        <v>50</v>
      </c>
    </row>
    <row r="260" spans="1:11" ht="19.5" customHeight="1">
      <c r="A260" s="52">
        <v>4</v>
      </c>
      <c r="B260" s="53" t="s">
        <v>78</v>
      </c>
      <c r="C260" s="58">
        <v>35000</v>
      </c>
      <c r="D260" s="56">
        <v>500</v>
      </c>
      <c r="E260" s="27" t="s">
        <v>50</v>
      </c>
      <c r="G260" s="9">
        <v>4</v>
      </c>
      <c r="H260" s="119" t="s">
        <v>78</v>
      </c>
      <c r="I260" s="126">
        <v>35000</v>
      </c>
      <c r="J260" s="27">
        <v>500</v>
      </c>
      <c r="K260" s="27" t="s">
        <v>50</v>
      </c>
    </row>
    <row r="261" spans="1:11" ht="19.5" customHeight="1">
      <c r="A261" s="52">
        <v>5</v>
      </c>
      <c r="B261" s="53" t="s">
        <v>79</v>
      </c>
      <c r="C261" s="58">
        <v>58000</v>
      </c>
      <c r="D261" s="56">
        <v>500</v>
      </c>
      <c r="E261" s="27" t="s">
        <v>50</v>
      </c>
      <c r="G261" s="9">
        <v>5</v>
      </c>
      <c r="H261" s="119" t="s">
        <v>79</v>
      </c>
      <c r="I261" s="126">
        <v>58000</v>
      </c>
      <c r="J261" s="27">
        <v>500</v>
      </c>
      <c r="K261" s="27" t="s">
        <v>50</v>
      </c>
    </row>
    <row r="262" spans="1:11" ht="19.5" customHeight="1">
      <c r="A262" s="52">
        <v>6</v>
      </c>
      <c r="B262" s="53" t="s">
        <v>279</v>
      </c>
      <c r="C262" s="56">
        <v>35000</v>
      </c>
      <c r="D262" s="56">
        <v>500</v>
      </c>
      <c r="E262" s="27" t="s">
        <v>50</v>
      </c>
      <c r="G262" s="9">
        <v>6</v>
      </c>
      <c r="H262" s="119" t="s">
        <v>279</v>
      </c>
      <c r="I262" s="27">
        <v>35000</v>
      </c>
      <c r="J262" s="27">
        <v>500</v>
      </c>
      <c r="K262" s="27" t="s">
        <v>50</v>
      </c>
    </row>
    <row r="263" spans="1:11" ht="19.5" customHeight="1">
      <c r="A263" s="3" t="s">
        <v>100</v>
      </c>
      <c r="B263" s="115" t="s">
        <v>529</v>
      </c>
      <c r="C263" s="4">
        <f>SUM(C264:C288)</f>
        <v>374274</v>
      </c>
      <c r="D263" s="4">
        <f>SUM(D264:D288)</f>
        <v>67000</v>
      </c>
      <c r="E263" s="3"/>
      <c r="G263" s="3" t="s">
        <v>100</v>
      </c>
      <c r="H263" s="115" t="s">
        <v>617</v>
      </c>
      <c r="I263" s="4">
        <f>SUM(I264:I288)</f>
        <v>374274</v>
      </c>
      <c r="J263" s="4">
        <f>SUM(J264:J288)</f>
        <v>67000</v>
      </c>
      <c r="K263" s="3"/>
    </row>
    <row r="264" spans="1:11" ht="19.5" customHeight="1">
      <c r="A264" s="52">
        <v>1</v>
      </c>
      <c r="B264" s="53" t="s">
        <v>123</v>
      </c>
      <c r="C264" s="81">
        <v>27879</v>
      </c>
      <c r="D264" s="56">
        <v>8000</v>
      </c>
      <c r="E264" s="27" t="s">
        <v>42</v>
      </c>
      <c r="G264" s="9">
        <v>1</v>
      </c>
      <c r="H264" s="119" t="s">
        <v>123</v>
      </c>
      <c r="I264" s="66">
        <v>27879</v>
      </c>
      <c r="J264" s="27">
        <v>8000</v>
      </c>
      <c r="K264" s="27" t="s">
        <v>42</v>
      </c>
    </row>
    <row r="265" spans="1:11" ht="19.5" customHeight="1">
      <c r="A265" s="52">
        <v>2</v>
      </c>
      <c r="B265" s="53" t="s">
        <v>124</v>
      </c>
      <c r="C265" s="81">
        <v>50854</v>
      </c>
      <c r="D265" s="56">
        <v>10000</v>
      </c>
      <c r="E265" s="27" t="s">
        <v>42</v>
      </c>
      <c r="G265" s="9">
        <v>2</v>
      </c>
      <c r="H265" s="119" t="s">
        <v>124</v>
      </c>
      <c r="I265" s="66">
        <v>50854</v>
      </c>
      <c r="J265" s="27">
        <v>10000</v>
      </c>
      <c r="K265" s="27" t="s">
        <v>42</v>
      </c>
    </row>
    <row r="266" spans="1:11" ht="19.5" customHeight="1">
      <c r="A266" s="52">
        <v>3</v>
      </c>
      <c r="B266" s="53" t="s">
        <v>125</v>
      </c>
      <c r="C266" s="56">
        <v>24600</v>
      </c>
      <c r="D266" s="56">
        <v>4000</v>
      </c>
      <c r="E266" s="27" t="s">
        <v>42</v>
      </c>
      <c r="G266" s="9">
        <v>3</v>
      </c>
      <c r="H266" s="119" t="s">
        <v>125</v>
      </c>
      <c r="I266" s="27">
        <v>24600</v>
      </c>
      <c r="J266" s="27">
        <v>4000</v>
      </c>
      <c r="K266" s="27" t="s">
        <v>42</v>
      </c>
    </row>
    <row r="267" spans="1:11" ht="19.5" customHeight="1">
      <c r="A267" s="52">
        <v>4</v>
      </c>
      <c r="B267" s="53" t="s">
        <v>126</v>
      </c>
      <c r="C267" s="56">
        <v>8489</v>
      </c>
      <c r="D267" s="56">
        <v>1600</v>
      </c>
      <c r="E267" s="27" t="s">
        <v>42</v>
      </c>
      <c r="G267" s="9">
        <v>4</v>
      </c>
      <c r="H267" s="119" t="s">
        <v>126</v>
      </c>
      <c r="I267" s="27">
        <v>8489</v>
      </c>
      <c r="J267" s="27">
        <v>1600</v>
      </c>
      <c r="K267" s="27" t="s">
        <v>42</v>
      </c>
    </row>
    <row r="268" spans="1:11" ht="19.5" customHeight="1">
      <c r="A268" s="52">
        <v>5</v>
      </c>
      <c r="B268" s="53" t="s">
        <v>127</v>
      </c>
      <c r="C268" s="56">
        <v>12066</v>
      </c>
      <c r="D268" s="56">
        <v>3000</v>
      </c>
      <c r="E268" s="27" t="s">
        <v>42</v>
      </c>
      <c r="G268" s="9">
        <v>5</v>
      </c>
      <c r="H268" s="119" t="s">
        <v>127</v>
      </c>
      <c r="I268" s="27">
        <v>12066</v>
      </c>
      <c r="J268" s="27">
        <v>3000</v>
      </c>
      <c r="K268" s="27" t="s">
        <v>42</v>
      </c>
    </row>
    <row r="269" spans="1:11" ht="19.5" customHeight="1">
      <c r="A269" s="52">
        <v>6</v>
      </c>
      <c r="B269" s="53" t="s">
        <v>128</v>
      </c>
      <c r="C269" s="56">
        <v>8167</v>
      </c>
      <c r="D269" s="56">
        <v>2000</v>
      </c>
      <c r="E269" s="27" t="s">
        <v>42</v>
      </c>
      <c r="G269" s="9">
        <v>6</v>
      </c>
      <c r="H269" s="119" t="s">
        <v>128</v>
      </c>
      <c r="I269" s="27">
        <v>8167</v>
      </c>
      <c r="J269" s="27">
        <v>2000</v>
      </c>
      <c r="K269" s="27" t="s">
        <v>42</v>
      </c>
    </row>
    <row r="270" spans="1:11" ht="19.5" customHeight="1">
      <c r="A270" s="52">
        <v>7</v>
      </c>
      <c r="B270" s="53" t="s">
        <v>129</v>
      </c>
      <c r="C270" s="56">
        <v>8866</v>
      </c>
      <c r="D270" s="56">
        <v>2000</v>
      </c>
      <c r="E270" s="27" t="s">
        <v>42</v>
      </c>
      <c r="G270" s="9">
        <v>7</v>
      </c>
      <c r="H270" s="119" t="s">
        <v>129</v>
      </c>
      <c r="I270" s="27">
        <v>8866</v>
      </c>
      <c r="J270" s="27">
        <v>2000</v>
      </c>
      <c r="K270" s="27" t="s">
        <v>42</v>
      </c>
    </row>
    <row r="271" spans="1:11" ht="19.5" customHeight="1">
      <c r="A271" s="52">
        <v>8</v>
      </c>
      <c r="B271" s="53" t="s">
        <v>130</v>
      </c>
      <c r="C271" s="56">
        <v>7051</v>
      </c>
      <c r="D271" s="56">
        <v>1500</v>
      </c>
      <c r="E271" s="27" t="s">
        <v>42</v>
      </c>
      <c r="G271" s="9">
        <v>8</v>
      </c>
      <c r="H271" s="119" t="s">
        <v>130</v>
      </c>
      <c r="I271" s="27">
        <v>7051</v>
      </c>
      <c r="J271" s="27">
        <v>1500</v>
      </c>
      <c r="K271" s="27" t="s">
        <v>42</v>
      </c>
    </row>
    <row r="272" spans="1:11" ht="19.5" customHeight="1">
      <c r="A272" s="52">
        <v>9</v>
      </c>
      <c r="B272" s="53" t="s">
        <v>131</v>
      </c>
      <c r="C272" s="56">
        <v>7468</v>
      </c>
      <c r="D272" s="56">
        <v>2000</v>
      </c>
      <c r="E272" s="27" t="s">
        <v>42</v>
      </c>
      <c r="G272" s="9">
        <v>9</v>
      </c>
      <c r="H272" s="119" t="s">
        <v>131</v>
      </c>
      <c r="I272" s="27">
        <v>7468</v>
      </c>
      <c r="J272" s="27">
        <v>2000</v>
      </c>
      <c r="K272" s="27" t="s">
        <v>42</v>
      </c>
    </row>
    <row r="273" spans="1:11" ht="19.5" customHeight="1">
      <c r="A273" s="52">
        <v>10</v>
      </c>
      <c r="B273" s="53" t="s">
        <v>132</v>
      </c>
      <c r="C273" s="56">
        <v>5983</v>
      </c>
      <c r="D273" s="56">
        <v>2000</v>
      </c>
      <c r="E273" s="27" t="s">
        <v>42</v>
      </c>
      <c r="G273" s="9">
        <v>10</v>
      </c>
      <c r="H273" s="119" t="s">
        <v>132</v>
      </c>
      <c r="I273" s="27">
        <v>5983</v>
      </c>
      <c r="J273" s="27">
        <v>2000</v>
      </c>
      <c r="K273" s="27" t="s">
        <v>42</v>
      </c>
    </row>
    <row r="274" spans="1:11" ht="19.5" customHeight="1">
      <c r="A274" s="52">
        <v>11</v>
      </c>
      <c r="B274" s="53" t="s">
        <v>133</v>
      </c>
      <c r="C274" s="56">
        <v>4612</v>
      </c>
      <c r="D274" s="56">
        <v>2000</v>
      </c>
      <c r="E274" s="27" t="s">
        <v>42</v>
      </c>
      <c r="G274" s="9">
        <v>11</v>
      </c>
      <c r="H274" s="119" t="s">
        <v>133</v>
      </c>
      <c r="I274" s="27">
        <v>4612</v>
      </c>
      <c r="J274" s="27">
        <v>2000</v>
      </c>
      <c r="K274" s="27" t="s">
        <v>42</v>
      </c>
    </row>
    <row r="275" spans="1:11" ht="19.5" customHeight="1">
      <c r="A275" s="52">
        <v>12</v>
      </c>
      <c r="B275" s="53" t="s">
        <v>134</v>
      </c>
      <c r="C275" s="56">
        <v>6808</v>
      </c>
      <c r="D275" s="56">
        <v>2000</v>
      </c>
      <c r="E275" s="27" t="s">
        <v>42</v>
      </c>
      <c r="G275" s="9">
        <v>12</v>
      </c>
      <c r="H275" s="119" t="s">
        <v>134</v>
      </c>
      <c r="I275" s="27">
        <v>6808</v>
      </c>
      <c r="J275" s="27">
        <v>2000</v>
      </c>
      <c r="K275" s="27" t="s">
        <v>42</v>
      </c>
    </row>
    <row r="276" spans="1:11" ht="19.5" customHeight="1">
      <c r="A276" s="52">
        <v>13</v>
      </c>
      <c r="B276" s="53" t="s">
        <v>135</v>
      </c>
      <c r="C276" s="56">
        <v>8000</v>
      </c>
      <c r="D276" s="56">
        <v>2000</v>
      </c>
      <c r="E276" s="27" t="s">
        <v>42</v>
      </c>
      <c r="G276" s="9">
        <v>13</v>
      </c>
      <c r="H276" s="119" t="s">
        <v>135</v>
      </c>
      <c r="I276" s="27">
        <v>8000</v>
      </c>
      <c r="J276" s="27">
        <v>2000</v>
      </c>
      <c r="K276" s="27" t="s">
        <v>42</v>
      </c>
    </row>
    <row r="277" spans="1:11" ht="19.5" customHeight="1">
      <c r="A277" s="52">
        <v>14</v>
      </c>
      <c r="B277" s="53" t="s">
        <v>136</v>
      </c>
      <c r="C277" s="56">
        <v>12000</v>
      </c>
      <c r="D277" s="56">
        <v>3000</v>
      </c>
      <c r="E277" s="27" t="s">
        <v>42</v>
      </c>
      <c r="G277" s="9">
        <v>14</v>
      </c>
      <c r="H277" s="119" t="s">
        <v>136</v>
      </c>
      <c r="I277" s="27">
        <v>12000</v>
      </c>
      <c r="J277" s="27">
        <v>3000</v>
      </c>
      <c r="K277" s="27" t="s">
        <v>42</v>
      </c>
    </row>
    <row r="278" spans="1:11" ht="19.5" customHeight="1">
      <c r="A278" s="52">
        <v>15</v>
      </c>
      <c r="B278" s="53" t="s">
        <v>137</v>
      </c>
      <c r="C278" s="82">
        <v>2715</v>
      </c>
      <c r="D278" s="56">
        <v>1215</v>
      </c>
      <c r="E278" s="27" t="s">
        <v>42</v>
      </c>
      <c r="G278" s="9">
        <v>15</v>
      </c>
      <c r="H278" s="119" t="s">
        <v>137</v>
      </c>
      <c r="I278" s="114">
        <v>2715</v>
      </c>
      <c r="J278" s="27">
        <v>1215</v>
      </c>
      <c r="K278" s="27" t="s">
        <v>42</v>
      </c>
    </row>
    <row r="279" spans="1:11" ht="19.5" customHeight="1">
      <c r="A279" s="52">
        <v>16</v>
      </c>
      <c r="B279" s="53" t="s">
        <v>138</v>
      </c>
      <c r="C279" s="82">
        <v>4385</v>
      </c>
      <c r="D279" s="56">
        <v>2185</v>
      </c>
      <c r="E279" s="27" t="s">
        <v>42</v>
      </c>
      <c r="G279" s="9">
        <v>16</v>
      </c>
      <c r="H279" s="119" t="s">
        <v>138</v>
      </c>
      <c r="I279" s="114">
        <v>4385</v>
      </c>
      <c r="J279" s="27">
        <v>2185</v>
      </c>
      <c r="K279" s="27" t="s">
        <v>42</v>
      </c>
    </row>
    <row r="280" spans="1:11" ht="19.5" customHeight="1">
      <c r="A280" s="52">
        <v>17</v>
      </c>
      <c r="B280" s="53" t="s">
        <v>139</v>
      </c>
      <c r="C280" s="58">
        <v>8260</v>
      </c>
      <c r="D280" s="56">
        <v>2000</v>
      </c>
      <c r="E280" s="27" t="s">
        <v>42</v>
      </c>
      <c r="G280" s="9">
        <v>17</v>
      </c>
      <c r="H280" s="119" t="s">
        <v>139</v>
      </c>
      <c r="I280" s="126">
        <v>8260</v>
      </c>
      <c r="J280" s="27">
        <v>2000</v>
      </c>
      <c r="K280" s="27" t="s">
        <v>42</v>
      </c>
    </row>
    <row r="281" spans="1:11" ht="19.5" customHeight="1">
      <c r="A281" s="52">
        <v>18</v>
      </c>
      <c r="B281" s="53" t="s">
        <v>140</v>
      </c>
      <c r="C281" s="58">
        <v>6732</v>
      </c>
      <c r="D281" s="56">
        <v>2000</v>
      </c>
      <c r="E281" s="27" t="s">
        <v>42</v>
      </c>
      <c r="G281" s="9">
        <v>18</v>
      </c>
      <c r="H281" s="119" t="s">
        <v>140</v>
      </c>
      <c r="I281" s="126">
        <v>6732</v>
      </c>
      <c r="J281" s="27">
        <v>2000</v>
      </c>
      <c r="K281" s="27" t="s">
        <v>42</v>
      </c>
    </row>
    <row r="282" spans="1:11" ht="19.5" customHeight="1">
      <c r="A282" s="52">
        <v>19</v>
      </c>
      <c r="B282" s="53" t="s">
        <v>141</v>
      </c>
      <c r="C282" s="58">
        <v>4994</v>
      </c>
      <c r="D282" s="56">
        <v>1500</v>
      </c>
      <c r="E282" s="27" t="s">
        <v>42</v>
      </c>
      <c r="G282" s="9">
        <v>19</v>
      </c>
      <c r="H282" s="119" t="s">
        <v>141</v>
      </c>
      <c r="I282" s="126">
        <v>4994</v>
      </c>
      <c r="J282" s="27">
        <v>1500</v>
      </c>
      <c r="K282" s="27" t="s">
        <v>42</v>
      </c>
    </row>
    <row r="283" spans="1:11" ht="19.5" customHeight="1">
      <c r="A283" s="52">
        <v>20</v>
      </c>
      <c r="B283" s="53" t="s">
        <v>142</v>
      </c>
      <c r="C283" s="58">
        <v>11047</v>
      </c>
      <c r="D283" s="56">
        <v>2500</v>
      </c>
      <c r="E283" s="27" t="s">
        <v>42</v>
      </c>
      <c r="G283" s="9">
        <v>20</v>
      </c>
      <c r="H283" s="119" t="s">
        <v>142</v>
      </c>
      <c r="I283" s="126">
        <v>11047</v>
      </c>
      <c r="J283" s="27">
        <v>2500</v>
      </c>
      <c r="K283" s="27" t="s">
        <v>42</v>
      </c>
    </row>
    <row r="284" spans="1:11" ht="19.5" customHeight="1">
      <c r="A284" s="52">
        <v>21</v>
      </c>
      <c r="B284" s="53" t="s">
        <v>143</v>
      </c>
      <c r="C284" s="58">
        <v>25308</v>
      </c>
      <c r="D284" s="56">
        <v>7000</v>
      </c>
      <c r="E284" s="27" t="s">
        <v>42</v>
      </c>
      <c r="G284" s="9">
        <v>21</v>
      </c>
      <c r="H284" s="119" t="s">
        <v>143</v>
      </c>
      <c r="I284" s="126">
        <v>25308</v>
      </c>
      <c r="J284" s="27">
        <v>7000</v>
      </c>
      <c r="K284" s="27" t="s">
        <v>42</v>
      </c>
    </row>
    <row r="285" spans="1:11" ht="19.5" customHeight="1">
      <c r="A285" s="52">
        <v>22</v>
      </c>
      <c r="B285" s="57" t="s">
        <v>144</v>
      </c>
      <c r="C285" s="58">
        <v>5990</v>
      </c>
      <c r="D285" s="56">
        <v>1000</v>
      </c>
      <c r="E285" s="27" t="s">
        <v>45</v>
      </c>
      <c r="G285" s="9">
        <v>22</v>
      </c>
      <c r="H285" s="132" t="s">
        <v>144</v>
      </c>
      <c r="I285" s="126">
        <v>5990</v>
      </c>
      <c r="J285" s="27">
        <v>1000</v>
      </c>
      <c r="K285" s="27" t="s">
        <v>45</v>
      </c>
    </row>
    <row r="286" spans="1:11" ht="19.5" customHeight="1">
      <c r="A286" s="52">
        <v>23</v>
      </c>
      <c r="B286" s="53" t="s">
        <v>288</v>
      </c>
      <c r="C286" s="56">
        <v>42000</v>
      </c>
      <c r="D286" s="56">
        <v>1000</v>
      </c>
      <c r="E286" s="27" t="s">
        <v>50</v>
      </c>
      <c r="G286" s="9">
        <v>23</v>
      </c>
      <c r="H286" s="119" t="s">
        <v>288</v>
      </c>
      <c r="I286" s="27">
        <v>42000</v>
      </c>
      <c r="J286" s="27">
        <v>1000</v>
      </c>
      <c r="K286" s="27" t="s">
        <v>50</v>
      </c>
    </row>
    <row r="287" spans="1:11" ht="19.5" customHeight="1">
      <c r="A287" s="52">
        <v>24</v>
      </c>
      <c r="B287" s="53" t="s">
        <v>289</v>
      </c>
      <c r="C287" s="56">
        <v>30000</v>
      </c>
      <c r="D287" s="56">
        <v>1000</v>
      </c>
      <c r="E287" s="27" t="s">
        <v>50</v>
      </c>
      <c r="G287" s="9">
        <v>24</v>
      </c>
      <c r="H287" s="119" t="s">
        <v>289</v>
      </c>
      <c r="I287" s="27">
        <v>30000</v>
      </c>
      <c r="J287" s="27">
        <v>1000</v>
      </c>
      <c r="K287" s="27" t="s">
        <v>50</v>
      </c>
    </row>
    <row r="288" spans="1:11" ht="19.5" customHeight="1">
      <c r="A288" s="52">
        <v>25</v>
      </c>
      <c r="B288" s="53" t="s">
        <v>290</v>
      </c>
      <c r="C288" s="56">
        <v>40000</v>
      </c>
      <c r="D288" s="56">
        <v>500</v>
      </c>
      <c r="E288" s="27" t="s">
        <v>50</v>
      </c>
      <c r="G288" s="9">
        <v>25</v>
      </c>
      <c r="H288" s="119" t="s">
        <v>290</v>
      </c>
      <c r="I288" s="27">
        <v>40000</v>
      </c>
      <c r="J288" s="27">
        <v>500</v>
      </c>
      <c r="K288" s="27" t="s">
        <v>50</v>
      </c>
    </row>
    <row r="289" spans="1:11" ht="19.5" customHeight="1">
      <c r="A289" s="3" t="s">
        <v>168</v>
      </c>
      <c r="B289" s="5" t="s">
        <v>169</v>
      </c>
      <c r="C289" s="4">
        <f>SUM(C290:C294)</f>
        <v>656327</v>
      </c>
      <c r="D289" s="4">
        <f>SUM(D290:D294)</f>
        <v>25500</v>
      </c>
      <c r="E289" s="3"/>
      <c r="G289" s="3" t="s">
        <v>168</v>
      </c>
      <c r="H289" s="5" t="s">
        <v>169</v>
      </c>
      <c r="I289" s="4">
        <f>SUM(I290:I294)</f>
        <v>656327</v>
      </c>
      <c r="J289" s="4">
        <f>SUM(J290:J294)</f>
        <v>25500</v>
      </c>
      <c r="K289" s="3"/>
    </row>
    <row r="290" spans="1:11" ht="19.5" customHeight="1">
      <c r="A290" s="52">
        <v>1</v>
      </c>
      <c r="B290" s="54" t="s">
        <v>584</v>
      </c>
      <c r="C290" s="56">
        <v>4227</v>
      </c>
      <c r="D290" s="56">
        <v>2000</v>
      </c>
      <c r="E290" s="27" t="s">
        <v>42</v>
      </c>
      <c r="G290" s="9">
        <v>1</v>
      </c>
      <c r="H290" s="134" t="s">
        <v>584</v>
      </c>
      <c r="I290" s="27">
        <v>4227</v>
      </c>
      <c r="J290" s="27">
        <v>2000</v>
      </c>
      <c r="K290" s="27" t="s">
        <v>42</v>
      </c>
    </row>
    <row r="291" spans="1:11" ht="19.5" customHeight="1">
      <c r="A291" s="52">
        <v>2</v>
      </c>
      <c r="B291" s="53" t="s">
        <v>317</v>
      </c>
      <c r="C291" s="56">
        <v>25000</v>
      </c>
      <c r="D291" s="56">
        <v>2000</v>
      </c>
      <c r="E291" s="27" t="s">
        <v>42</v>
      </c>
      <c r="G291" s="9">
        <v>2</v>
      </c>
      <c r="H291" s="119" t="s">
        <v>317</v>
      </c>
      <c r="I291" s="27">
        <v>25000</v>
      </c>
      <c r="J291" s="27">
        <v>2000</v>
      </c>
      <c r="K291" s="27" t="s">
        <v>42</v>
      </c>
    </row>
    <row r="292" spans="1:11" ht="19.5" customHeight="1">
      <c r="A292" s="52">
        <v>3</v>
      </c>
      <c r="B292" s="57" t="s">
        <v>197</v>
      </c>
      <c r="C292" s="58">
        <v>25000</v>
      </c>
      <c r="D292" s="56">
        <v>1000</v>
      </c>
      <c r="E292" s="27" t="s">
        <v>50</v>
      </c>
      <c r="G292" s="9">
        <v>3</v>
      </c>
      <c r="H292" s="132" t="s">
        <v>197</v>
      </c>
      <c r="I292" s="126">
        <v>25000</v>
      </c>
      <c r="J292" s="27">
        <v>1000</v>
      </c>
      <c r="K292" s="27" t="s">
        <v>50</v>
      </c>
    </row>
    <row r="293" spans="1:11" ht="19.5" customHeight="1">
      <c r="A293" s="52">
        <v>4</v>
      </c>
      <c r="B293" s="57" t="s">
        <v>198</v>
      </c>
      <c r="C293" s="58">
        <v>276500</v>
      </c>
      <c r="D293" s="56">
        <v>20000</v>
      </c>
      <c r="E293" s="27" t="s">
        <v>50</v>
      </c>
      <c r="G293" s="9">
        <v>4</v>
      </c>
      <c r="H293" s="132" t="s">
        <v>198</v>
      </c>
      <c r="I293" s="126">
        <v>276500</v>
      </c>
      <c r="J293" s="27">
        <v>20000</v>
      </c>
      <c r="K293" s="27" t="s">
        <v>50</v>
      </c>
    </row>
    <row r="294" spans="1:11" ht="19.5" customHeight="1">
      <c r="A294" s="52">
        <v>5</v>
      </c>
      <c r="B294" s="53" t="s">
        <v>316</v>
      </c>
      <c r="C294" s="56">
        <v>325600</v>
      </c>
      <c r="D294" s="56">
        <v>500</v>
      </c>
      <c r="E294" s="27" t="s">
        <v>50</v>
      </c>
      <c r="G294" s="9">
        <v>5</v>
      </c>
      <c r="H294" s="119" t="s">
        <v>316</v>
      </c>
      <c r="I294" s="27">
        <v>325600</v>
      </c>
      <c r="J294" s="27">
        <v>500</v>
      </c>
      <c r="K294" s="27" t="s">
        <v>50</v>
      </c>
    </row>
    <row r="295" spans="1:11" ht="19.5" customHeight="1">
      <c r="A295" s="3" t="s">
        <v>202</v>
      </c>
      <c r="B295" s="5" t="s">
        <v>203</v>
      </c>
      <c r="C295" s="4">
        <f>SUM(C296:C303)</f>
        <v>443615</v>
      </c>
      <c r="D295" s="4">
        <f>SUM(D296:D303)</f>
        <v>74500</v>
      </c>
      <c r="E295" s="3"/>
      <c r="G295" s="3" t="s">
        <v>202</v>
      </c>
      <c r="H295" s="5" t="s">
        <v>203</v>
      </c>
      <c r="I295" s="4">
        <f>SUM(I296:I303)</f>
        <v>443615</v>
      </c>
      <c r="J295" s="4">
        <f>SUM(J296:J303)</f>
        <v>74500</v>
      </c>
      <c r="K295" s="3"/>
    </row>
    <row r="296" spans="1:11" ht="19.5" customHeight="1">
      <c r="A296" s="52">
        <v>1</v>
      </c>
      <c r="B296" s="54" t="s">
        <v>230</v>
      </c>
      <c r="C296" s="55">
        <v>6552</v>
      </c>
      <c r="D296" s="56">
        <v>1500</v>
      </c>
      <c r="E296" s="27" t="s">
        <v>42</v>
      </c>
      <c r="G296" s="9">
        <v>1</v>
      </c>
      <c r="H296" s="134" t="s">
        <v>230</v>
      </c>
      <c r="I296" s="125">
        <v>6552</v>
      </c>
      <c r="J296" s="27">
        <v>1500</v>
      </c>
      <c r="K296" s="27" t="s">
        <v>42</v>
      </c>
    </row>
    <row r="297" spans="1:11" ht="19.5" customHeight="1">
      <c r="A297" s="52">
        <v>2</v>
      </c>
      <c r="B297" s="54" t="s">
        <v>448</v>
      </c>
      <c r="C297" s="55">
        <v>30563</v>
      </c>
      <c r="D297" s="56">
        <v>10000</v>
      </c>
      <c r="E297" s="27" t="s">
        <v>42</v>
      </c>
      <c r="G297" s="9">
        <v>2</v>
      </c>
      <c r="H297" s="134" t="s">
        <v>448</v>
      </c>
      <c r="I297" s="125">
        <v>30563</v>
      </c>
      <c r="J297" s="27">
        <v>10000</v>
      </c>
      <c r="K297" s="27" t="s">
        <v>42</v>
      </c>
    </row>
    <row r="298" spans="1:11" ht="19.5" customHeight="1">
      <c r="A298" s="52">
        <v>3</v>
      </c>
      <c r="B298" s="54" t="s">
        <v>449</v>
      </c>
      <c r="C298" s="55">
        <v>150000</v>
      </c>
      <c r="D298" s="56">
        <v>30000</v>
      </c>
      <c r="E298" s="27" t="s">
        <v>42</v>
      </c>
      <c r="G298" s="9">
        <v>3</v>
      </c>
      <c r="H298" s="134" t="s">
        <v>449</v>
      </c>
      <c r="I298" s="125">
        <v>150000</v>
      </c>
      <c r="J298" s="27">
        <v>30000</v>
      </c>
      <c r="K298" s="27" t="s">
        <v>42</v>
      </c>
    </row>
    <row r="299" spans="1:11" ht="19.5" customHeight="1">
      <c r="A299" s="52">
        <v>4</v>
      </c>
      <c r="B299" s="57" t="s">
        <v>232</v>
      </c>
      <c r="C299" s="56">
        <v>25000</v>
      </c>
      <c r="D299" s="56">
        <v>25000</v>
      </c>
      <c r="E299" s="27" t="s">
        <v>45</v>
      </c>
      <c r="G299" s="9">
        <v>4</v>
      </c>
      <c r="H299" s="132" t="s">
        <v>232</v>
      </c>
      <c r="I299" s="27">
        <v>25000</v>
      </c>
      <c r="J299" s="27">
        <v>25000</v>
      </c>
      <c r="K299" s="27" t="s">
        <v>45</v>
      </c>
    </row>
    <row r="300" spans="1:11" ht="19.5" customHeight="1">
      <c r="A300" s="52">
        <v>5</v>
      </c>
      <c r="B300" s="53" t="s">
        <v>342</v>
      </c>
      <c r="C300" s="56">
        <v>30000</v>
      </c>
      <c r="D300" s="56">
        <v>6000</v>
      </c>
      <c r="E300" s="27" t="s">
        <v>45</v>
      </c>
      <c r="G300" s="9">
        <v>5</v>
      </c>
      <c r="H300" s="119" t="s">
        <v>342</v>
      </c>
      <c r="I300" s="27">
        <v>30000</v>
      </c>
      <c r="J300" s="27">
        <v>6000</v>
      </c>
      <c r="K300" s="27" t="s">
        <v>45</v>
      </c>
    </row>
    <row r="301" spans="1:11" ht="19.5" customHeight="1">
      <c r="A301" s="52">
        <v>6</v>
      </c>
      <c r="B301" s="57" t="s">
        <v>231</v>
      </c>
      <c r="C301" s="56">
        <v>1500</v>
      </c>
      <c r="D301" s="56">
        <v>500</v>
      </c>
      <c r="E301" s="27" t="s">
        <v>50</v>
      </c>
      <c r="G301" s="9">
        <v>6</v>
      </c>
      <c r="H301" s="132" t="s">
        <v>231</v>
      </c>
      <c r="I301" s="27">
        <v>1500</v>
      </c>
      <c r="J301" s="27">
        <v>500</v>
      </c>
      <c r="K301" s="27" t="s">
        <v>50</v>
      </c>
    </row>
    <row r="302" spans="1:11" ht="19.5" customHeight="1">
      <c r="A302" s="52">
        <v>7</v>
      </c>
      <c r="B302" s="53" t="s">
        <v>341</v>
      </c>
      <c r="C302" s="56">
        <v>150000</v>
      </c>
      <c r="D302" s="56">
        <v>500</v>
      </c>
      <c r="E302" s="27" t="s">
        <v>50</v>
      </c>
      <c r="G302" s="9">
        <v>7</v>
      </c>
      <c r="H302" s="119" t="s">
        <v>341</v>
      </c>
      <c r="I302" s="27">
        <v>150000</v>
      </c>
      <c r="J302" s="27">
        <v>500</v>
      </c>
      <c r="K302" s="27" t="s">
        <v>50</v>
      </c>
    </row>
    <row r="303" spans="1:11" ht="19.5" customHeight="1">
      <c r="A303" s="52">
        <v>8</v>
      </c>
      <c r="B303" s="53" t="s">
        <v>343</v>
      </c>
      <c r="C303" s="56">
        <v>50000</v>
      </c>
      <c r="D303" s="56">
        <v>1000</v>
      </c>
      <c r="E303" s="27" t="s">
        <v>50</v>
      </c>
      <c r="G303" s="9">
        <v>8</v>
      </c>
      <c r="H303" s="119" t="s">
        <v>343</v>
      </c>
      <c r="I303" s="27">
        <v>50000</v>
      </c>
      <c r="J303" s="27">
        <v>1000</v>
      </c>
      <c r="K303" s="27" t="s">
        <v>50</v>
      </c>
    </row>
    <row r="304" spans="1:11" ht="19.5" customHeight="1">
      <c r="A304" s="155" t="s">
        <v>605</v>
      </c>
      <c r="B304" s="156" t="s">
        <v>603</v>
      </c>
      <c r="C304" s="4">
        <f>C305+C315+C332+C335</f>
        <v>563105.21</v>
      </c>
      <c r="D304" s="4">
        <f>D305+D315+D332+D335</f>
        <v>182651.35</v>
      </c>
      <c r="E304" s="4"/>
      <c r="G304" s="155" t="s">
        <v>605</v>
      </c>
      <c r="H304" s="156" t="s">
        <v>603</v>
      </c>
      <c r="I304" s="4">
        <f>I305+I315+I332+I335</f>
        <v>563105.21</v>
      </c>
      <c r="J304" s="4">
        <f>J305+J315+J332+J335</f>
        <v>182651.35</v>
      </c>
      <c r="K304" s="4"/>
    </row>
    <row r="305" spans="1:11" ht="19.5" customHeight="1">
      <c r="A305" s="3" t="s">
        <v>7</v>
      </c>
      <c r="B305" s="5" t="s">
        <v>8</v>
      </c>
      <c r="C305" s="4">
        <f>SUM(C306:C314)</f>
        <v>310517.91</v>
      </c>
      <c r="D305" s="4">
        <f>SUM(D306:D314)</f>
        <v>42000</v>
      </c>
      <c r="E305" s="4"/>
      <c r="G305" s="3" t="s">
        <v>7</v>
      </c>
      <c r="H305" s="5" t="s">
        <v>8</v>
      </c>
      <c r="I305" s="4">
        <f>SUM(I306:I314)</f>
        <v>310517.91</v>
      </c>
      <c r="J305" s="4">
        <f>SUM(J306:J314)</f>
        <v>42000</v>
      </c>
      <c r="K305" s="4"/>
    </row>
    <row r="306" spans="1:11" ht="19.5" customHeight="1">
      <c r="A306" s="59">
        <v>1</v>
      </c>
      <c r="B306" s="60" t="s">
        <v>80</v>
      </c>
      <c r="C306" s="61">
        <v>38713</v>
      </c>
      <c r="D306" s="61">
        <v>8000</v>
      </c>
      <c r="E306" s="27" t="s">
        <v>65</v>
      </c>
      <c r="G306" s="9">
        <v>1</v>
      </c>
      <c r="H306" s="119" t="s">
        <v>80</v>
      </c>
      <c r="I306" s="27">
        <v>38713</v>
      </c>
      <c r="J306" s="27">
        <v>8000</v>
      </c>
      <c r="K306" s="27" t="s">
        <v>65</v>
      </c>
    </row>
    <row r="307" spans="1:11" ht="19.5" customHeight="1">
      <c r="A307" s="59">
        <v>2</v>
      </c>
      <c r="B307" s="60" t="s">
        <v>81</v>
      </c>
      <c r="C307" s="61">
        <v>29549</v>
      </c>
      <c r="D307" s="61">
        <v>10000</v>
      </c>
      <c r="E307" s="27" t="s">
        <v>65</v>
      </c>
      <c r="G307" s="9">
        <v>2</v>
      </c>
      <c r="H307" s="119" t="s">
        <v>81</v>
      </c>
      <c r="I307" s="27">
        <v>29549</v>
      </c>
      <c r="J307" s="27">
        <v>10000</v>
      </c>
      <c r="K307" s="27" t="s">
        <v>65</v>
      </c>
    </row>
    <row r="308" spans="1:11" ht="19.5" customHeight="1">
      <c r="A308" s="59">
        <v>3</v>
      </c>
      <c r="B308" s="60" t="s">
        <v>82</v>
      </c>
      <c r="C308" s="61">
        <v>34904</v>
      </c>
      <c r="D308" s="61">
        <v>6000</v>
      </c>
      <c r="E308" s="27" t="s">
        <v>65</v>
      </c>
      <c r="G308" s="9">
        <v>3</v>
      </c>
      <c r="H308" s="119" t="s">
        <v>82</v>
      </c>
      <c r="I308" s="27">
        <v>34904</v>
      </c>
      <c r="J308" s="27">
        <v>6000</v>
      </c>
      <c r="K308" s="27" t="s">
        <v>65</v>
      </c>
    </row>
    <row r="309" spans="1:11" ht="19.5" customHeight="1">
      <c r="A309" s="59">
        <v>4</v>
      </c>
      <c r="B309" s="60" t="s">
        <v>83</v>
      </c>
      <c r="C309" s="61">
        <v>21794</v>
      </c>
      <c r="D309" s="61">
        <v>4000</v>
      </c>
      <c r="E309" s="27" t="s">
        <v>65</v>
      </c>
      <c r="G309" s="9">
        <v>4</v>
      </c>
      <c r="H309" s="119" t="s">
        <v>83</v>
      </c>
      <c r="I309" s="27">
        <v>21794</v>
      </c>
      <c r="J309" s="27">
        <v>4000</v>
      </c>
      <c r="K309" s="27" t="s">
        <v>65</v>
      </c>
    </row>
    <row r="310" spans="1:11" ht="19.5" customHeight="1">
      <c r="A310" s="59">
        <v>5</v>
      </c>
      <c r="B310" s="60" t="s">
        <v>84</v>
      </c>
      <c r="C310" s="61">
        <v>33201</v>
      </c>
      <c r="D310" s="61">
        <v>8000</v>
      </c>
      <c r="E310" s="27" t="s">
        <v>65</v>
      </c>
      <c r="G310" s="9">
        <v>5</v>
      </c>
      <c r="H310" s="119" t="s">
        <v>84</v>
      </c>
      <c r="I310" s="27">
        <v>33201</v>
      </c>
      <c r="J310" s="27">
        <v>8000</v>
      </c>
      <c r="K310" s="27" t="s">
        <v>65</v>
      </c>
    </row>
    <row r="311" spans="1:11" ht="19.5" customHeight="1">
      <c r="A311" s="59">
        <v>6</v>
      </c>
      <c r="B311" s="60" t="s">
        <v>88</v>
      </c>
      <c r="C311" s="61">
        <v>17625.55</v>
      </c>
      <c r="D311" s="61">
        <v>3000</v>
      </c>
      <c r="E311" s="27" t="s">
        <v>19</v>
      </c>
      <c r="G311" s="9">
        <v>6</v>
      </c>
      <c r="H311" s="119" t="s">
        <v>88</v>
      </c>
      <c r="I311" s="27">
        <v>17625.55</v>
      </c>
      <c r="J311" s="27">
        <v>3000</v>
      </c>
      <c r="K311" s="27" t="s">
        <v>19</v>
      </c>
    </row>
    <row r="312" spans="1:11" ht="19.5" customHeight="1">
      <c r="A312" s="59">
        <v>7</v>
      </c>
      <c r="B312" s="60" t="s">
        <v>89</v>
      </c>
      <c r="C312" s="61">
        <v>33270.72</v>
      </c>
      <c r="D312" s="61">
        <v>3000</v>
      </c>
      <c r="E312" s="27" t="s">
        <v>19</v>
      </c>
      <c r="G312" s="9">
        <v>7</v>
      </c>
      <c r="H312" s="119" t="s">
        <v>89</v>
      </c>
      <c r="I312" s="27">
        <v>33270.72</v>
      </c>
      <c r="J312" s="27">
        <v>3000</v>
      </c>
      <c r="K312" s="27" t="s">
        <v>19</v>
      </c>
    </row>
    <row r="313" spans="1:11" ht="19.5" customHeight="1">
      <c r="A313" s="59">
        <v>8</v>
      </c>
      <c r="B313" s="60" t="s">
        <v>86</v>
      </c>
      <c r="C313" s="61">
        <v>69596.52</v>
      </c>
      <c r="D313" s="61"/>
      <c r="E313" s="27" t="s">
        <v>70</v>
      </c>
      <c r="G313" s="9">
        <v>8</v>
      </c>
      <c r="H313" s="119" t="s">
        <v>86</v>
      </c>
      <c r="I313" s="27">
        <v>69596.52</v>
      </c>
      <c r="J313" s="27"/>
      <c r="K313" s="27" t="s">
        <v>70</v>
      </c>
    </row>
    <row r="314" spans="1:11" ht="19.5" customHeight="1">
      <c r="A314" s="59">
        <v>9</v>
      </c>
      <c r="B314" s="60" t="s">
        <v>87</v>
      </c>
      <c r="C314" s="61">
        <v>31864.12</v>
      </c>
      <c r="D314" s="61"/>
      <c r="E314" s="27" t="s">
        <v>70</v>
      </c>
      <c r="G314" s="9">
        <v>9</v>
      </c>
      <c r="H314" s="119" t="s">
        <v>87</v>
      </c>
      <c r="I314" s="27">
        <v>31864.12</v>
      </c>
      <c r="J314" s="27"/>
      <c r="K314" s="27" t="s">
        <v>70</v>
      </c>
    </row>
    <row r="315" spans="1:11" ht="19.5" customHeight="1">
      <c r="A315" s="3" t="s">
        <v>100</v>
      </c>
      <c r="B315" s="115" t="s">
        <v>529</v>
      </c>
      <c r="C315" s="4">
        <f>SUM(C316:C331)</f>
        <v>134771.8</v>
      </c>
      <c r="D315" s="4">
        <f>SUM(D316:D331)</f>
        <v>72260</v>
      </c>
      <c r="E315" s="3"/>
      <c r="G315" s="3" t="s">
        <v>100</v>
      </c>
      <c r="H315" s="115" t="s">
        <v>617</v>
      </c>
      <c r="I315" s="4">
        <f>SUM(I316:I331)</f>
        <v>134771.8</v>
      </c>
      <c r="J315" s="4">
        <f>SUM(J316:J331)</f>
        <v>72260</v>
      </c>
      <c r="K315" s="3"/>
    </row>
    <row r="316" spans="1:11" ht="19.5" customHeight="1">
      <c r="A316" s="59">
        <v>1</v>
      </c>
      <c r="B316" s="83" t="s">
        <v>145</v>
      </c>
      <c r="C316" s="61">
        <v>24545</v>
      </c>
      <c r="D316" s="61">
        <v>6000</v>
      </c>
      <c r="E316" s="27" t="s">
        <v>65</v>
      </c>
      <c r="G316" s="9">
        <v>1</v>
      </c>
      <c r="H316" s="119" t="s">
        <v>145</v>
      </c>
      <c r="I316" s="27">
        <v>24545</v>
      </c>
      <c r="J316" s="27">
        <v>6000</v>
      </c>
      <c r="K316" s="27" t="s">
        <v>65</v>
      </c>
    </row>
    <row r="317" spans="1:11" ht="19.5" customHeight="1">
      <c r="A317" s="59">
        <v>2</v>
      </c>
      <c r="B317" s="83" t="s">
        <v>146</v>
      </c>
      <c r="C317" s="61">
        <v>44383</v>
      </c>
      <c r="D317" s="61">
        <v>5000</v>
      </c>
      <c r="E317" s="27" t="s">
        <v>65</v>
      </c>
      <c r="G317" s="9">
        <v>2</v>
      </c>
      <c r="H317" s="119" t="s">
        <v>146</v>
      </c>
      <c r="I317" s="27">
        <v>44383</v>
      </c>
      <c r="J317" s="27">
        <v>5000</v>
      </c>
      <c r="K317" s="27" t="s">
        <v>65</v>
      </c>
    </row>
    <row r="318" spans="1:11" ht="19.5" customHeight="1">
      <c r="A318" s="59">
        <v>3</v>
      </c>
      <c r="B318" s="83" t="s">
        <v>147</v>
      </c>
      <c r="C318" s="61"/>
      <c r="D318" s="61">
        <v>12000</v>
      </c>
      <c r="E318" s="27" t="s">
        <v>65</v>
      </c>
      <c r="G318" s="9">
        <v>3</v>
      </c>
      <c r="H318" s="119" t="s">
        <v>147</v>
      </c>
      <c r="I318" s="27"/>
      <c r="J318" s="27">
        <v>12000</v>
      </c>
      <c r="K318" s="27" t="s">
        <v>65</v>
      </c>
    </row>
    <row r="319" spans="1:11" ht="19.5" customHeight="1">
      <c r="A319" s="59">
        <v>4</v>
      </c>
      <c r="B319" s="60" t="s">
        <v>148</v>
      </c>
      <c r="C319" s="61"/>
      <c r="D319" s="61">
        <v>10000</v>
      </c>
      <c r="E319" s="27" t="s">
        <v>65</v>
      </c>
      <c r="G319" s="9">
        <v>4</v>
      </c>
      <c r="H319" s="119" t="s">
        <v>148</v>
      </c>
      <c r="I319" s="27"/>
      <c r="J319" s="27">
        <v>10000</v>
      </c>
      <c r="K319" s="27" t="s">
        <v>65</v>
      </c>
    </row>
    <row r="320" spans="1:11" ht="19.5" customHeight="1">
      <c r="A320" s="59">
        <v>5</v>
      </c>
      <c r="B320" s="83" t="s">
        <v>149</v>
      </c>
      <c r="C320" s="61">
        <v>9757.8</v>
      </c>
      <c r="D320" s="61">
        <v>2260</v>
      </c>
      <c r="E320" s="27" t="s">
        <v>65</v>
      </c>
      <c r="G320" s="9">
        <v>5</v>
      </c>
      <c r="H320" s="119" t="s">
        <v>149</v>
      </c>
      <c r="I320" s="27">
        <v>9757.8</v>
      </c>
      <c r="J320" s="27">
        <v>2260</v>
      </c>
      <c r="K320" s="27" t="s">
        <v>65</v>
      </c>
    </row>
    <row r="321" spans="1:11" ht="19.5" customHeight="1">
      <c r="A321" s="59">
        <v>6</v>
      </c>
      <c r="B321" s="83" t="s">
        <v>150</v>
      </c>
      <c r="C321" s="61">
        <v>9818.92</v>
      </c>
      <c r="D321" s="61">
        <v>2700</v>
      </c>
      <c r="E321" s="27" t="s">
        <v>65</v>
      </c>
      <c r="G321" s="9">
        <v>6</v>
      </c>
      <c r="H321" s="119" t="s">
        <v>150</v>
      </c>
      <c r="I321" s="27">
        <v>9818.92</v>
      </c>
      <c r="J321" s="27">
        <v>2700</v>
      </c>
      <c r="K321" s="27" t="s">
        <v>65</v>
      </c>
    </row>
    <row r="322" spans="1:11" ht="19.5" customHeight="1">
      <c r="A322" s="59">
        <v>7</v>
      </c>
      <c r="B322" s="83" t="s">
        <v>151</v>
      </c>
      <c r="C322" s="61">
        <v>7903.02</v>
      </c>
      <c r="D322" s="61">
        <v>2000</v>
      </c>
      <c r="E322" s="27" t="s">
        <v>65</v>
      </c>
      <c r="G322" s="9">
        <v>7</v>
      </c>
      <c r="H322" s="119" t="s">
        <v>151</v>
      </c>
      <c r="I322" s="27">
        <v>7903.02</v>
      </c>
      <c r="J322" s="27">
        <v>2000</v>
      </c>
      <c r="K322" s="27" t="s">
        <v>65</v>
      </c>
    </row>
    <row r="323" spans="1:11" ht="19.5" customHeight="1">
      <c r="A323" s="59">
        <v>8</v>
      </c>
      <c r="B323" s="60" t="s">
        <v>153</v>
      </c>
      <c r="C323" s="61">
        <v>9082.06</v>
      </c>
      <c r="D323" s="61">
        <v>2000</v>
      </c>
      <c r="E323" s="27" t="s">
        <v>19</v>
      </c>
      <c r="G323" s="9">
        <v>8</v>
      </c>
      <c r="H323" s="119" t="s">
        <v>153</v>
      </c>
      <c r="I323" s="27">
        <v>9082.06</v>
      </c>
      <c r="J323" s="27">
        <v>2000</v>
      </c>
      <c r="K323" s="27" t="s">
        <v>19</v>
      </c>
    </row>
    <row r="324" spans="1:11" ht="19.5" customHeight="1">
      <c r="A324" s="59">
        <v>9</v>
      </c>
      <c r="B324" s="60" t="s">
        <v>154</v>
      </c>
      <c r="C324" s="61">
        <v>7300</v>
      </c>
      <c r="D324" s="61">
        <v>3500</v>
      </c>
      <c r="E324" s="27" t="s">
        <v>19</v>
      </c>
      <c r="G324" s="9">
        <v>9</v>
      </c>
      <c r="H324" s="119" t="s">
        <v>154</v>
      </c>
      <c r="I324" s="27">
        <v>7300</v>
      </c>
      <c r="J324" s="27">
        <v>3500</v>
      </c>
      <c r="K324" s="27" t="s">
        <v>19</v>
      </c>
    </row>
    <row r="325" spans="1:11" ht="19.5" customHeight="1">
      <c r="A325" s="59">
        <v>10</v>
      </c>
      <c r="B325" s="60" t="s">
        <v>155</v>
      </c>
      <c r="C325" s="61">
        <v>4500</v>
      </c>
      <c r="D325" s="61">
        <v>1300</v>
      </c>
      <c r="E325" s="27" t="s">
        <v>19</v>
      </c>
      <c r="G325" s="9">
        <v>10</v>
      </c>
      <c r="H325" s="119" t="s">
        <v>155</v>
      </c>
      <c r="I325" s="27">
        <v>4500</v>
      </c>
      <c r="J325" s="27">
        <v>1300</v>
      </c>
      <c r="K325" s="27" t="s">
        <v>19</v>
      </c>
    </row>
    <row r="326" spans="1:11" ht="19.5" customHeight="1">
      <c r="A326" s="59">
        <v>11</v>
      </c>
      <c r="B326" s="60" t="s">
        <v>156</v>
      </c>
      <c r="C326" s="61">
        <v>4662</v>
      </c>
      <c r="D326" s="61">
        <v>3500</v>
      </c>
      <c r="E326" s="27" t="s">
        <v>19</v>
      </c>
      <c r="G326" s="9">
        <v>11</v>
      </c>
      <c r="H326" s="119" t="s">
        <v>156</v>
      </c>
      <c r="I326" s="27">
        <v>4662</v>
      </c>
      <c r="J326" s="27">
        <v>3500</v>
      </c>
      <c r="K326" s="27" t="s">
        <v>19</v>
      </c>
    </row>
    <row r="327" spans="1:11" ht="19.5" customHeight="1">
      <c r="A327" s="59">
        <v>12</v>
      </c>
      <c r="B327" s="60" t="s">
        <v>157</v>
      </c>
      <c r="C327" s="61">
        <v>6000</v>
      </c>
      <c r="D327" s="61">
        <v>3500</v>
      </c>
      <c r="E327" s="27" t="s">
        <v>19</v>
      </c>
      <c r="G327" s="9">
        <v>12</v>
      </c>
      <c r="H327" s="119" t="s">
        <v>157</v>
      </c>
      <c r="I327" s="27">
        <v>6000</v>
      </c>
      <c r="J327" s="27">
        <v>3500</v>
      </c>
      <c r="K327" s="27" t="s">
        <v>19</v>
      </c>
    </row>
    <row r="328" spans="1:11" ht="19.5" customHeight="1">
      <c r="A328" s="59">
        <v>13</v>
      </c>
      <c r="B328" s="60" t="s">
        <v>158</v>
      </c>
      <c r="C328" s="61"/>
      <c r="D328" s="61">
        <v>3000</v>
      </c>
      <c r="E328" s="27" t="s">
        <v>19</v>
      </c>
      <c r="G328" s="9">
        <v>13</v>
      </c>
      <c r="H328" s="119" t="s">
        <v>158</v>
      </c>
      <c r="I328" s="27"/>
      <c r="J328" s="27">
        <v>3000</v>
      </c>
      <c r="K328" s="27" t="s">
        <v>19</v>
      </c>
    </row>
    <row r="329" spans="1:11" ht="19.5" customHeight="1">
      <c r="A329" s="59">
        <v>14</v>
      </c>
      <c r="B329" s="60" t="s">
        <v>159</v>
      </c>
      <c r="C329" s="61"/>
      <c r="D329" s="61">
        <v>2500</v>
      </c>
      <c r="E329" s="27" t="s">
        <v>19</v>
      </c>
      <c r="G329" s="9">
        <v>14</v>
      </c>
      <c r="H329" s="119" t="s">
        <v>159</v>
      </c>
      <c r="I329" s="27"/>
      <c r="J329" s="27">
        <v>2500</v>
      </c>
      <c r="K329" s="27" t="s">
        <v>19</v>
      </c>
    </row>
    <row r="330" spans="1:11" ht="19.5" customHeight="1">
      <c r="A330" s="59">
        <v>15</v>
      </c>
      <c r="B330" s="60" t="s">
        <v>160</v>
      </c>
      <c r="C330" s="61"/>
      <c r="D330" s="61">
        <v>11000</v>
      </c>
      <c r="E330" s="27" t="s">
        <v>19</v>
      </c>
      <c r="G330" s="9">
        <v>15</v>
      </c>
      <c r="H330" s="119" t="s">
        <v>160</v>
      </c>
      <c r="I330" s="27"/>
      <c r="J330" s="27">
        <v>11000</v>
      </c>
      <c r="K330" s="27" t="s">
        <v>19</v>
      </c>
    </row>
    <row r="331" spans="1:11" ht="19.5" customHeight="1">
      <c r="A331" s="59">
        <v>16</v>
      </c>
      <c r="B331" s="60" t="s">
        <v>152</v>
      </c>
      <c r="C331" s="61">
        <v>6820</v>
      </c>
      <c r="D331" s="61">
        <v>2000</v>
      </c>
      <c r="E331" s="27" t="s">
        <v>70</v>
      </c>
      <c r="G331" s="9">
        <v>16</v>
      </c>
      <c r="H331" s="119" t="s">
        <v>152</v>
      </c>
      <c r="I331" s="27">
        <v>6820</v>
      </c>
      <c r="J331" s="27">
        <v>2000</v>
      </c>
      <c r="K331" s="27" t="s">
        <v>70</v>
      </c>
    </row>
    <row r="332" spans="1:11" ht="19.5" customHeight="1">
      <c r="A332" s="3" t="s">
        <v>168</v>
      </c>
      <c r="B332" s="5" t="s">
        <v>169</v>
      </c>
      <c r="C332" s="4">
        <f>SUM(C333:C334)</f>
        <v>37126</v>
      </c>
      <c r="D332" s="4">
        <f>SUM(D333:D334)</f>
        <v>13600</v>
      </c>
      <c r="E332" s="3"/>
      <c r="G332" s="3" t="s">
        <v>168</v>
      </c>
      <c r="H332" s="5" t="s">
        <v>169</v>
      </c>
      <c r="I332" s="4">
        <f>SUM(I333:I334)</f>
        <v>37126</v>
      </c>
      <c r="J332" s="4">
        <f>SUM(J333:J334)</f>
        <v>13600</v>
      </c>
      <c r="K332" s="3"/>
    </row>
    <row r="333" spans="1:11" ht="19.5" customHeight="1">
      <c r="A333" s="59">
        <v>1</v>
      </c>
      <c r="B333" s="108" t="s">
        <v>318</v>
      </c>
      <c r="C333" s="109">
        <v>27000</v>
      </c>
      <c r="D333" s="61">
        <v>9600</v>
      </c>
      <c r="E333" s="27" t="s">
        <v>65</v>
      </c>
      <c r="G333" s="9">
        <v>1</v>
      </c>
      <c r="H333" s="120" t="s">
        <v>318</v>
      </c>
      <c r="I333" s="66">
        <v>27000</v>
      </c>
      <c r="J333" s="27">
        <v>9600</v>
      </c>
      <c r="K333" s="27" t="s">
        <v>65</v>
      </c>
    </row>
    <row r="334" spans="1:11" ht="19.5" customHeight="1">
      <c r="A334" s="59">
        <v>2</v>
      </c>
      <c r="B334" s="108" t="s">
        <v>319</v>
      </c>
      <c r="C334" s="109">
        <v>10126</v>
      </c>
      <c r="D334" s="61">
        <v>4000</v>
      </c>
      <c r="E334" s="27" t="s">
        <v>19</v>
      </c>
      <c r="G334" s="9">
        <v>2</v>
      </c>
      <c r="H334" s="120" t="s">
        <v>319</v>
      </c>
      <c r="I334" s="66">
        <v>10126</v>
      </c>
      <c r="J334" s="27">
        <v>4000</v>
      </c>
      <c r="K334" s="27" t="s">
        <v>19</v>
      </c>
    </row>
    <row r="335" spans="1:11" ht="19.5" customHeight="1">
      <c r="A335" s="3" t="s">
        <v>202</v>
      </c>
      <c r="B335" s="5" t="s">
        <v>203</v>
      </c>
      <c r="C335" s="4">
        <f>SUM(C336:C345)</f>
        <v>80689.5</v>
      </c>
      <c r="D335" s="4">
        <f>SUM(D336:D345)</f>
        <v>54791.350000000006</v>
      </c>
      <c r="E335" s="3"/>
      <c r="G335" s="3" t="s">
        <v>202</v>
      </c>
      <c r="H335" s="5" t="s">
        <v>203</v>
      </c>
      <c r="I335" s="4">
        <f>SUM(I336:I345)</f>
        <v>80689.5</v>
      </c>
      <c r="J335" s="4">
        <f>SUM(J336:J345)</f>
        <v>54791.350000000006</v>
      </c>
      <c r="K335" s="3"/>
    </row>
    <row r="336" spans="1:11" ht="19.5" customHeight="1">
      <c r="A336" s="59">
        <v>1</v>
      </c>
      <c r="B336" s="60" t="s">
        <v>233</v>
      </c>
      <c r="C336" s="61">
        <v>11844</v>
      </c>
      <c r="D336" s="61">
        <v>5000</v>
      </c>
      <c r="E336" s="27" t="s">
        <v>65</v>
      </c>
      <c r="G336" s="9">
        <v>1</v>
      </c>
      <c r="H336" s="119" t="s">
        <v>233</v>
      </c>
      <c r="I336" s="27">
        <v>11844</v>
      </c>
      <c r="J336" s="27">
        <v>5000</v>
      </c>
      <c r="K336" s="27" t="s">
        <v>65</v>
      </c>
    </row>
    <row r="337" spans="1:11" ht="19.5" customHeight="1">
      <c r="A337" s="59">
        <v>2</v>
      </c>
      <c r="B337" s="60" t="s">
        <v>234</v>
      </c>
      <c r="C337" s="61">
        <v>1834</v>
      </c>
      <c r="D337" s="61">
        <v>1634</v>
      </c>
      <c r="E337" s="27" t="s">
        <v>65</v>
      </c>
      <c r="G337" s="9">
        <v>2</v>
      </c>
      <c r="H337" s="119" t="s">
        <v>234</v>
      </c>
      <c r="I337" s="27">
        <v>1834</v>
      </c>
      <c r="J337" s="27">
        <v>1634</v>
      </c>
      <c r="K337" s="27" t="s">
        <v>65</v>
      </c>
    </row>
    <row r="338" spans="1:11" ht="19.5" customHeight="1">
      <c r="A338" s="59">
        <v>3</v>
      </c>
      <c r="B338" s="60" t="s">
        <v>344</v>
      </c>
      <c r="C338" s="61">
        <v>4262</v>
      </c>
      <c r="D338" s="113">
        <v>4261.9</v>
      </c>
      <c r="E338" s="27" t="s">
        <v>19</v>
      </c>
      <c r="G338" s="9">
        <v>3</v>
      </c>
      <c r="H338" s="119" t="s">
        <v>344</v>
      </c>
      <c r="I338" s="27">
        <v>4262</v>
      </c>
      <c r="J338" s="114">
        <v>4261.9</v>
      </c>
      <c r="K338" s="27" t="s">
        <v>19</v>
      </c>
    </row>
    <row r="339" spans="1:11" ht="19.5" customHeight="1">
      <c r="A339" s="59">
        <v>4</v>
      </c>
      <c r="B339" s="60" t="s">
        <v>345</v>
      </c>
      <c r="C339" s="61">
        <v>8755</v>
      </c>
      <c r="D339" s="113">
        <v>4325</v>
      </c>
      <c r="E339" s="27" t="s">
        <v>19</v>
      </c>
      <c r="G339" s="9">
        <v>4</v>
      </c>
      <c r="H339" s="119" t="s">
        <v>345</v>
      </c>
      <c r="I339" s="27">
        <v>8755</v>
      </c>
      <c r="J339" s="114">
        <v>4325</v>
      </c>
      <c r="K339" s="27" t="s">
        <v>19</v>
      </c>
    </row>
    <row r="340" spans="1:11" ht="19.5" customHeight="1">
      <c r="A340" s="59">
        <v>5</v>
      </c>
      <c r="B340" s="60" t="s">
        <v>346</v>
      </c>
      <c r="C340" s="61">
        <v>9897</v>
      </c>
      <c r="D340" s="113">
        <v>2497</v>
      </c>
      <c r="E340" s="27" t="s">
        <v>19</v>
      </c>
      <c r="G340" s="9">
        <v>5</v>
      </c>
      <c r="H340" s="119" t="s">
        <v>346</v>
      </c>
      <c r="I340" s="27">
        <v>9897</v>
      </c>
      <c r="J340" s="114">
        <v>2497</v>
      </c>
      <c r="K340" s="27" t="s">
        <v>19</v>
      </c>
    </row>
    <row r="341" spans="1:11" ht="19.5" customHeight="1">
      <c r="A341" s="59">
        <v>6</v>
      </c>
      <c r="B341" s="60" t="s">
        <v>347</v>
      </c>
      <c r="C341" s="61">
        <v>9883</v>
      </c>
      <c r="D341" s="113">
        <v>9883</v>
      </c>
      <c r="E341" s="27" t="s">
        <v>19</v>
      </c>
      <c r="G341" s="9">
        <v>6</v>
      </c>
      <c r="H341" s="119" t="s">
        <v>347</v>
      </c>
      <c r="I341" s="27">
        <v>9883</v>
      </c>
      <c r="J341" s="114">
        <v>9883</v>
      </c>
      <c r="K341" s="27" t="s">
        <v>19</v>
      </c>
    </row>
    <row r="342" spans="1:11" ht="19.5" customHeight="1">
      <c r="A342" s="59">
        <v>7</v>
      </c>
      <c r="B342" s="60" t="s">
        <v>348</v>
      </c>
      <c r="C342" s="61">
        <v>11013</v>
      </c>
      <c r="D342" s="113">
        <v>6988.950000000001</v>
      </c>
      <c r="E342" s="27" t="s">
        <v>19</v>
      </c>
      <c r="G342" s="9">
        <v>7</v>
      </c>
      <c r="H342" s="119" t="s">
        <v>348</v>
      </c>
      <c r="I342" s="27">
        <v>11013</v>
      </c>
      <c r="J342" s="114">
        <v>6988.950000000001</v>
      </c>
      <c r="K342" s="27" t="s">
        <v>19</v>
      </c>
    </row>
    <row r="343" spans="1:11" ht="19.5" customHeight="1">
      <c r="A343" s="59">
        <v>8</v>
      </c>
      <c r="B343" s="60" t="s">
        <v>349</v>
      </c>
      <c r="C343" s="61">
        <v>9910.5</v>
      </c>
      <c r="D343" s="113">
        <v>8410.5</v>
      </c>
      <c r="E343" s="27" t="s">
        <v>19</v>
      </c>
      <c r="G343" s="9">
        <v>8</v>
      </c>
      <c r="H343" s="119" t="s">
        <v>349</v>
      </c>
      <c r="I343" s="27">
        <v>9910.5</v>
      </c>
      <c r="J343" s="114">
        <v>8410.5</v>
      </c>
      <c r="K343" s="27" t="s">
        <v>19</v>
      </c>
    </row>
    <row r="344" spans="1:11" ht="19.5" customHeight="1">
      <c r="A344" s="59">
        <v>9</v>
      </c>
      <c r="B344" s="60" t="s">
        <v>350</v>
      </c>
      <c r="C344" s="61">
        <v>9916</v>
      </c>
      <c r="D344" s="113">
        <v>9916</v>
      </c>
      <c r="E344" s="27" t="s">
        <v>19</v>
      </c>
      <c r="G344" s="9">
        <v>9</v>
      </c>
      <c r="H344" s="119" t="s">
        <v>350</v>
      </c>
      <c r="I344" s="27">
        <v>9916</v>
      </c>
      <c r="J344" s="114">
        <v>9916</v>
      </c>
      <c r="K344" s="27" t="s">
        <v>19</v>
      </c>
    </row>
    <row r="345" spans="1:11" ht="19.5" customHeight="1">
      <c r="A345" s="59">
        <v>10</v>
      </c>
      <c r="B345" s="60" t="s">
        <v>351</v>
      </c>
      <c r="C345" s="61">
        <v>3375</v>
      </c>
      <c r="D345" s="113">
        <v>1875</v>
      </c>
      <c r="E345" s="27" t="s">
        <v>19</v>
      </c>
      <c r="G345" s="9">
        <v>10</v>
      </c>
      <c r="H345" s="119" t="s">
        <v>351</v>
      </c>
      <c r="I345" s="27">
        <v>3375</v>
      </c>
      <c r="J345" s="114">
        <v>1875</v>
      </c>
      <c r="K345" s="27" t="s">
        <v>19</v>
      </c>
    </row>
    <row r="346" spans="1:11" ht="19.5" customHeight="1">
      <c r="A346" s="155" t="s">
        <v>606</v>
      </c>
      <c r="B346" s="156" t="s">
        <v>609</v>
      </c>
      <c r="C346" s="4">
        <f>C347+C360+C371+C374</f>
        <v>738069</v>
      </c>
      <c r="D346" s="4">
        <f>D347+D360+D371+D374</f>
        <v>120119</v>
      </c>
      <c r="E346" s="4"/>
      <c r="G346" s="155" t="s">
        <v>606</v>
      </c>
      <c r="H346" s="156" t="s">
        <v>609</v>
      </c>
      <c r="I346" s="4">
        <f>I347+I360+I371+I374</f>
        <v>738069</v>
      </c>
      <c r="J346" s="4">
        <f>J347+J360+J371+J374</f>
        <v>120119</v>
      </c>
      <c r="K346" s="4"/>
    </row>
    <row r="347" spans="1:11" ht="19.5" customHeight="1">
      <c r="A347" s="3" t="s">
        <v>7</v>
      </c>
      <c r="B347" s="5" t="s">
        <v>8</v>
      </c>
      <c r="C347" s="4">
        <f>SUM(C348:C359)</f>
        <v>323186</v>
      </c>
      <c r="D347" s="4">
        <f>SUM(D348:D359)</f>
        <v>74774</v>
      </c>
      <c r="E347" s="4"/>
      <c r="G347" s="3" t="s">
        <v>7</v>
      </c>
      <c r="H347" s="5" t="s">
        <v>8</v>
      </c>
      <c r="I347" s="4">
        <f>SUM(I348:I359)</f>
        <v>323186</v>
      </c>
      <c r="J347" s="4">
        <f>SUM(J348:J359)</f>
        <v>74774</v>
      </c>
      <c r="K347" s="4"/>
    </row>
    <row r="348" spans="1:11" ht="19.5" customHeight="1">
      <c r="A348" s="62">
        <v>1</v>
      </c>
      <c r="B348" s="63" t="s">
        <v>607</v>
      </c>
      <c r="C348" s="64">
        <v>32905</v>
      </c>
      <c r="D348" s="65">
        <v>1905</v>
      </c>
      <c r="E348" s="27" t="s">
        <v>42</v>
      </c>
      <c r="G348" s="9">
        <v>1</v>
      </c>
      <c r="H348" s="127" t="s">
        <v>607</v>
      </c>
      <c r="I348" s="123">
        <v>32905</v>
      </c>
      <c r="J348" s="27">
        <v>1905</v>
      </c>
      <c r="K348" s="27" t="s">
        <v>42</v>
      </c>
    </row>
    <row r="349" spans="1:11" ht="19.5" customHeight="1">
      <c r="A349" s="62">
        <v>2</v>
      </c>
      <c r="B349" s="63" t="s">
        <v>90</v>
      </c>
      <c r="C349" s="64">
        <v>20657</v>
      </c>
      <c r="D349" s="65">
        <v>7869</v>
      </c>
      <c r="E349" s="27" t="s">
        <v>42</v>
      </c>
      <c r="G349" s="9">
        <v>2</v>
      </c>
      <c r="H349" s="127" t="s">
        <v>90</v>
      </c>
      <c r="I349" s="123">
        <v>20657</v>
      </c>
      <c r="J349" s="27">
        <v>7869</v>
      </c>
      <c r="K349" s="27" t="s">
        <v>42</v>
      </c>
    </row>
    <row r="350" spans="1:11" ht="19.5" customHeight="1">
      <c r="A350" s="62">
        <v>3</v>
      </c>
      <c r="B350" s="63" t="s">
        <v>610</v>
      </c>
      <c r="C350" s="64">
        <v>36137</v>
      </c>
      <c r="D350" s="65">
        <v>10000</v>
      </c>
      <c r="E350" s="27" t="s">
        <v>42</v>
      </c>
      <c r="G350" s="9">
        <v>3</v>
      </c>
      <c r="H350" s="127" t="s">
        <v>610</v>
      </c>
      <c r="I350" s="123">
        <v>36137</v>
      </c>
      <c r="J350" s="27">
        <v>10000</v>
      </c>
      <c r="K350" s="27" t="s">
        <v>42</v>
      </c>
    </row>
    <row r="351" spans="1:11" ht="19.5" customHeight="1">
      <c r="A351" s="62">
        <v>4</v>
      </c>
      <c r="B351" s="63" t="s">
        <v>608</v>
      </c>
      <c r="C351" s="64">
        <v>19712</v>
      </c>
      <c r="D351" s="65">
        <v>8000</v>
      </c>
      <c r="E351" s="27" t="s">
        <v>42</v>
      </c>
      <c r="G351" s="9">
        <v>4</v>
      </c>
      <c r="H351" s="127" t="s">
        <v>608</v>
      </c>
      <c r="I351" s="123">
        <v>19712</v>
      </c>
      <c r="J351" s="27">
        <v>8000</v>
      </c>
      <c r="K351" s="27" t="s">
        <v>42</v>
      </c>
    </row>
    <row r="352" spans="1:11" ht="19.5" customHeight="1">
      <c r="A352" s="62">
        <v>5</v>
      </c>
      <c r="B352" s="63" t="s">
        <v>91</v>
      </c>
      <c r="C352" s="68">
        <v>22211</v>
      </c>
      <c r="D352" s="65">
        <v>8000</v>
      </c>
      <c r="E352" s="27" t="s">
        <v>42</v>
      </c>
      <c r="G352" s="9">
        <v>5</v>
      </c>
      <c r="H352" s="127" t="s">
        <v>91</v>
      </c>
      <c r="I352" s="128">
        <v>22211</v>
      </c>
      <c r="J352" s="27">
        <v>8000</v>
      </c>
      <c r="K352" s="27" t="s">
        <v>42</v>
      </c>
    </row>
    <row r="353" spans="1:11" ht="19.5" customHeight="1">
      <c r="A353" s="62">
        <v>6</v>
      </c>
      <c r="B353" s="63" t="s">
        <v>92</v>
      </c>
      <c r="C353" s="67">
        <v>31002</v>
      </c>
      <c r="D353" s="65">
        <v>8000</v>
      </c>
      <c r="E353" s="27" t="s">
        <v>19</v>
      </c>
      <c r="G353" s="9">
        <v>6</v>
      </c>
      <c r="H353" s="127" t="s">
        <v>92</v>
      </c>
      <c r="I353" s="126">
        <v>31002</v>
      </c>
      <c r="J353" s="27">
        <v>8000</v>
      </c>
      <c r="K353" s="27" t="s">
        <v>19</v>
      </c>
    </row>
    <row r="354" spans="1:11" ht="19.5" customHeight="1">
      <c r="A354" s="62">
        <v>7</v>
      </c>
      <c r="B354" s="63" t="s">
        <v>93</v>
      </c>
      <c r="C354" s="67">
        <v>9348</v>
      </c>
      <c r="D354" s="65">
        <v>5000</v>
      </c>
      <c r="E354" s="27" t="s">
        <v>19</v>
      </c>
      <c r="G354" s="9">
        <v>7</v>
      </c>
      <c r="H354" s="127" t="s">
        <v>93</v>
      </c>
      <c r="I354" s="126">
        <v>9348</v>
      </c>
      <c r="J354" s="27">
        <v>5000</v>
      </c>
      <c r="K354" s="27" t="s">
        <v>19</v>
      </c>
    </row>
    <row r="355" spans="1:11" ht="19.5" customHeight="1">
      <c r="A355" s="62">
        <v>8</v>
      </c>
      <c r="B355" s="63" t="s">
        <v>94</v>
      </c>
      <c r="C355" s="67">
        <v>18000</v>
      </c>
      <c r="D355" s="65">
        <v>4000</v>
      </c>
      <c r="E355" s="27" t="s">
        <v>19</v>
      </c>
      <c r="G355" s="9">
        <v>8</v>
      </c>
      <c r="H355" s="127" t="s">
        <v>94</v>
      </c>
      <c r="I355" s="126">
        <v>18000</v>
      </c>
      <c r="J355" s="27">
        <v>4000</v>
      </c>
      <c r="K355" s="27" t="s">
        <v>19</v>
      </c>
    </row>
    <row r="356" spans="1:11" ht="19.5" customHeight="1">
      <c r="A356" s="62">
        <v>9</v>
      </c>
      <c r="B356" s="63" t="s">
        <v>95</v>
      </c>
      <c r="C356" s="67">
        <v>42154</v>
      </c>
      <c r="D356" s="65">
        <v>8000</v>
      </c>
      <c r="E356" s="27" t="s">
        <v>19</v>
      </c>
      <c r="G356" s="9">
        <v>9</v>
      </c>
      <c r="H356" s="127" t="s">
        <v>95</v>
      </c>
      <c r="I356" s="126">
        <v>42154</v>
      </c>
      <c r="J356" s="27">
        <v>8000</v>
      </c>
      <c r="K356" s="27" t="s">
        <v>19</v>
      </c>
    </row>
    <row r="357" spans="1:11" ht="19.5" customHeight="1">
      <c r="A357" s="62">
        <v>10</v>
      </c>
      <c r="B357" s="63" t="s">
        <v>96</v>
      </c>
      <c r="C357" s="67">
        <v>18460</v>
      </c>
      <c r="D357" s="65">
        <v>7000</v>
      </c>
      <c r="E357" s="27" t="s">
        <v>19</v>
      </c>
      <c r="G357" s="9">
        <v>10</v>
      </c>
      <c r="H357" s="127" t="s">
        <v>96</v>
      </c>
      <c r="I357" s="126">
        <v>18460</v>
      </c>
      <c r="J357" s="27">
        <v>7000</v>
      </c>
      <c r="K357" s="27" t="s">
        <v>19</v>
      </c>
    </row>
    <row r="358" spans="1:11" ht="19.5" customHeight="1">
      <c r="A358" s="62">
        <v>11</v>
      </c>
      <c r="B358" s="63" t="s">
        <v>97</v>
      </c>
      <c r="C358" s="67">
        <v>38100</v>
      </c>
      <c r="D358" s="65">
        <v>2000</v>
      </c>
      <c r="E358" s="27" t="s">
        <v>19</v>
      </c>
      <c r="G358" s="9">
        <v>11</v>
      </c>
      <c r="H358" s="127" t="s">
        <v>97</v>
      </c>
      <c r="I358" s="126">
        <v>38100</v>
      </c>
      <c r="J358" s="27">
        <v>2000</v>
      </c>
      <c r="K358" s="27" t="s">
        <v>19</v>
      </c>
    </row>
    <row r="359" spans="1:11" ht="19.5" customHeight="1">
      <c r="A359" s="62">
        <v>12</v>
      </c>
      <c r="B359" s="63" t="s">
        <v>98</v>
      </c>
      <c r="C359" s="67">
        <v>34500</v>
      </c>
      <c r="D359" s="65">
        <v>5000</v>
      </c>
      <c r="E359" s="27" t="s">
        <v>19</v>
      </c>
      <c r="G359" s="9">
        <v>12</v>
      </c>
      <c r="H359" s="127" t="s">
        <v>98</v>
      </c>
      <c r="I359" s="126">
        <v>34500</v>
      </c>
      <c r="J359" s="27">
        <v>5000</v>
      </c>
      <c r="K359" s="27" t="s">
        <v>19</v>
      </c>
    </row>
    <row r="360" spans="1:11" ht="19.5" customHeight="1">
      <c r="A360" s="3" t="s">
        <v>100</v>
      </c>
      <c r="B360" s="115" t="s">
        <v>529</v>
      </c>
      <c r="C360" s="4">
        <f>SUM(C361:C370)</f>
        <v>184280</v>
      </c>
      <c r="D360" s="4">
        <f>SUM(D361:D370)</f>
        <v>21356</v>
      </c>
      <c r="E360" s="3"/>
      <c r="G360" s="3" t="s">
        <v>100</v>
      </c>
      <c r="H360" s="115" t="s">
        <v>617</v>
      </c>
      <c r="I360" s="4">
        <f>SUM(I361:I370)</f>
        <v>184280</v>
      </c>
      <c r="J360" s="4">
        <f>SUM(J361:J370)</f>
        <v>21356</v>
      </c>
      <c r="K360" s="3"/>
    </row>
    <row r="361" spans="1:11" ht="19.5" customHeight="1">
      <c r="A361" s="62">
        <v>1</v>
      </c>
      <c r="B361" s="63" t="s">
        <v>161</v>
      </c>
      <c r="C361" s="64">
        <v>7453</v>
      </c>
      <c r="D361" s="65">
        <v>1663</v>
      </c>
      <c r="E361" s="27" t="s">
        <v>42</v>
      </c>
      <c r="G361" s="9">
        <v>1</v>
      </c>
      <c r="H361" s="127" t="s">
        <v>161</v>
      </c>
      <c r="I361" s="123">
        <v>7453</v>
      </c>
      <c r="J361" s="27">
        <v>1663</v>
      </c>
      <c r="K361" s="27" t="s">
        <v>42</v>
      </c>
    </row>
    <row r="362" spans="1:11" ht="19.5" customHeight="1">
      <c r="A362" s="62">
        <v>2</v>
      </c>
      <c r="B362" s="63" t="s">
        <v>162</v>
      </c>
      <c r="C362" s="64">
        <v>16846</v>
      </c>
      <c r="D362" s="65">
        <v>846</v>
      </c>
      <c r="E362" s="27" t="s">
        <v>42</v>
      </c>
      <c r="G362" s="9">
        <v>2</v>
      </c>
      <c r="H362" s="127" t="s">
        <v>162</v>
      </c>
      <c r="I362" s="123">
        <v>16846</v>
      </c>
      <c r="J362" s="27">
        <v>846</v>
      </c>
      <c r="K362" s="27" t="s">
        <v>42</v>
      </c>
    </row>
    <row r="363" spans="1:11" ht="19.5" customHeight="1">
      <c r="A363" s="62">
        <v>3</v>
      </c>
      <c r="B363" s="63" t="s">
        <v>163</v>
      </c>
      <c r="C363" s="67">
        <v>28220</v>
      </c>
      <c r="D363" s="65">
        <v>7000</v>
      </c>
      <c r="E363" s="27" t="s">
        <v>42</v>
      </c>
      <c r="G363" s="9">
        <v>3</v>
      </c>
      <c r="H363" s="127" t="s">
        <v>163</v>
      </c>
      <c r="I363" s="126">
        <v>28220</v>
      </c>
      <c r="J363" s="27">
        <v>7000</v>
      </c>
      <c r="K363" s="27" t="s">
        <v>42</v>
      </c>
    </row>
    <row r="364" spans="1:11" ht="19.5" customHeight="1">
      <c r="A364" s="62">
        <v>4</v>
      </c>
      <c r="B364" s="63" t="s">
        <v>164</v>
      </c>
      <c r="C364" s="67">
        <v>5600</v>
      </c>
      <c r="D364" s="65">
        <v>3000</v>
      </c>
      <c r="E364" s="27" t="s">
        <v>42</v>
      </c>
      <c r="G364" s="9">
        <v>4</v>
      </c>
      <c r="H364" s="127" t="s">
        <v>164</v>
      </c>
      <c r="I364" s="126">
        <v>5600</v>
      </c>
      <c r="J364" s="27">
        <v>3000</v>
      </c>
      <c r="K364" s="27" t="s">
        <v>42</v>
      </c>
    </row>
    <row r="365" spans="1:11" ht="19.5" customHeight="1">
      <c r="A365" s="62">
        <v>5</v>
      </c>
      <c r="B365" s="63" t="s">
        <v>166</v>
      </c>
      <c r="C365" s="67">
        <v>4747</v>
      </c>
      <c r="D365" s="65">
        <v>3547</v>
      </c>
      <c r="E365" s="27" t="s">
        <v>42</v>
      </c>
      <c r="G365" s="9">
        <v>5</v>
      </c>
      <c r="H365" s="127" t="s">
        <v>166</v>
      </c>
      <c r="I365" s="126">
        <v>4747</v>
      </c>
      <c r="J365" s="27">
        <v>3547</v>
      </c>
      <c r="K365" s="27" t="s">
        <v>42</v>
      </c>
    </row>
    <row r="366" spans="1:11" ht="19.5" customHeight="1">
      <c r="A366" s="62">
        <v>6</v>
      </c>
      <c r="B366" s="63" t="s">
        <v>165</v>
      </c>
      <c r="C366" s="67">
        <v>16104</v>
      </c>
      <c r="D366" s="65">
        <v>3000</v>
      </c>
      <c r="E366" s="27" t="s">
        <v>19</v>
      </c>
      <c r="G366" s="9">
        <v>6</v>
      </c>
      <c r="H366" s="127" t="s">
        <v>165</v>
      </c>
      <c r="I366" s="126">
        <v>16104</v>
      </c>
      <c r="J366" s="27">
        <v>3000</v>
      </c>
      <c r="K366" s="27" t="s">
        <v>19</v>
      </c>
    </row>
    <row r="367" spans="1:11" ht="19.5" customHeight="1">
      <c r="A367" s="62">
        <v>7</v>
      </c>
      <c r="B367" s="84" t="s">
        <v>167</v>
      </c>
      <c r="C367" s="67">
        <v>11890</v>
      </c>
      <c r="D367" s="65">
        <v>500</v>
      </c>
      <c r="E367" s="27" t="s">
        <v>50</v>
      </c>
      <c r="G367" s="9">
        <v>7</v>
      </c>
      <c r="H367" s="127" t="s">
        <v>167</v>
      </c>
      <c r="I367" s="126">
        <v>11890</v>
      </c>
      <c r="J367" s="27">
        <v>500</v>
      </c>
      <c r="K367" s="27" t="s">
        <v>50</v>
      </c>
    </row>
    <row r="368" spans="1:11" ht="19.5" customHeight="1">
      <c r="A368" s="62">
        <v>8</v>
      </c>
      <c r="B368" s="63" t="s">
        <v>291</v>
      </c>
      <c r="C368" s="65">
        <v>14120</v>
      </c>
      <c r="D368" s="65">
        <v>500</v>
      </c>
      <c r="E368" s="27" t="s">
        <v>50</v>
      </c>
      <c r="G368" s="9">
        <v>8</v>
      </c>
      <c r="H368" s="127" t="s">
        <v>291</v>
      </c>
      <c r="I368" s="27">
        <v>14120</v>
      </c>
      <c r="J368" s="27">
        <v>500</v>
      </c>
      <c r="K368" s="27" t="s">
        <v>50</v>
      </c>
    </row>
    <row r="369" spans="1:11" ht="19.5" customHeight="1">
      <c r="A369" s="62">
        <v>9</v>
      </c>
      <c r="B369" s="63" t="s">
        <v>292</v>
      </c>
      <c r="C369" s="65">
        <v>44300</v>
      </c>
      <c r="D369" s="65">
        <v>500</v>
      </c>
      <c r="E369" s="27" t="s">
        <v>50</v>
      </c>
      <c r="G369" s="9">
        <v>9</v>
      </c>
      <c r="H369" s="127" t="s">
        <v>292</v>
      </c>
      <c r="I369" s="27">
        <v>44300</v>
      </c>
      <c r="J369" s="27">
        <v>500</v>
      </c>
      <c r="K369" s="27" t="s">
        <v>50</v>
      </c>
    </row>
    <row r="370" spans="1:11" ht="19.5" customHeight="1">
      <c r="A370" s="62">
        <v>10</v>
      </c>
      <c r="B370" s="63" t="s">
        <v>293</v>
      </c>
      <c r="C370" s="65">
        <v>35000</v>
      </c>
      <c r="D370" s="65">
        <v>800</v>
      </c>
      <c r="E370" s="27" t="s">
        <v>50</v>
      </c>
      <c r="G370" s="9">
        <v>10</v>
      </c>
      <c r="H370" s="127" t="s">
        <v>293</v>
      </c>
      <c r="I370" s="27">
        <v>35000</v>
      </c>
      <c r="J370" s="27">
        <v>800</v>
      </c>
      <c r="K370" s="27" t="s">
        <v>50</v>
      </c>
    </row>
    <row r="371" spans="1:11" ht="19.5" customHeight="1">
      <c r="A371" s="3" t="s">
        <v>168</v>
      </c>
      <c r="B371" s="5" t="s">
        <v>169</v>
      </c>
      <c r="C371" s="4">
        <f>SUM(C372:C373)</f>
        <v>109000</v>
      </c>
      <c r="D371" s="4">
        <f>SUM(D372:D373)</f>
        <v>5500</v>
      </c>
      <c r="E371" s="3"/>
      <c r="G371" s="3" t="s">
        <v>168</v>
      </c>
      <c r="H371" s="5" t="s">
        <v>169</v>
      </c>
      <c r="I371" s="4">
        <f>SUM(I372:I373)</f>
        <v>109000</v>
      </c>
      <c r="J371" s="4">
        <f>SUM(J372:J373)</f>
        <v>5500</v>
      </c>
      <c r="K371" s="3"/>
    </row>
    <row r="372" spans="1:11" ht="19.5" customHeight="1">
      <c r="A372" s="62">
        <v>1</v>
      </c>
      <c r="B372" s="63" t="s">
        <v>320</v>
      </c>
      <c r="C372" s="65">
        <v>100000</v>
      </c>
      <c r="D372" s="65">
        <v>5000</v>
      </c>
      <c r="E372" s="27" t="s">
        <v>19</v>
      </c>
      <c r="G372" s="9">
        <v>1</v>
      </c>
      <c r="H372" s="127" t="s">
        <v>320</v>
      </c>
      <c r="I372" s="27">
        <v>100000</v>
      </c>
      <c r="J372" s="27">
        <v>5000</v>
      </c>
      <c r="K372" s="27" t="s">
        <v>19</v>
      </c>
    </row>
    <row r="373" spans="1:11" ht="19.5" customHeight="1">
      <c r="A373" s="62">
        <v>2</v>
      </c>
      <c r="B373" s="63" t="s">
        <v>199</v>
      </c>
      <c r="C373" s="67">
        <v>9000</v>
      </c>
      <c r="D373" s="65">
        <v>500</v>
      </c>
      <c r="E373" s="27" t="s">
        <v>50</v>
      </c>
      <c r="G373" s="9">
        <v>2</v>
      </c>
      <c r="H373" s="127" t="s">
        <v>199</v>
      </c>
      <c r="I373" s="126">
        <v>9000</v>
      </c>
      <c r="J373" s="27">
        <v>500</v>
      </c>
      <c r="K373" s="27" t="s">
        <v>50</v>
      </c>
    </row>
    <row r="374" spans="1:11" ht="19.5" customHeight="1">
      <c r="A374" s="3" t="s">
        <v>202</v>
      </c>
      <c r="B374" s="5" t="s">
        <v>203</v>
      </c>
      <c r="C374" s="4">
        <f>SUM(C375:C383)</f>
        <v>121603</v>
      </c>
      <c r="D374" s="4">
        <f>SUM(D375:D383)</f>
        <v>18489</v>
      </c>
      <c r="E374" s="3"/>
      <c r="G374" s="3" t="s">
        <v>202</v>
      </c>
      <c r="H374" s="5" t="s">
        <v>203</v>
      </c>
      <c r="I374" s="4">
        <f>SUM(I375:I383)</f>
        <v>121603</v>
      </c>
      <c r="J374" s="4">
        <f>SUM(J375:J383)</f>
        <v>18489</v>
      </c>
      <c r="K374" s="3"/>
    </row>
    <row r="375" spans="1:11" ht="19.5" customHeight="1">
      <c r="A375" s="62">
        <v>1</v>
      </c>
      <c r="B375" s="63" t="s">
        <v>235</v>
      </c>
      <c r="C375" s="64">
        <v>9270</v>
      </c>
      <c r="D375" s="65">
        <v>1500</v>
      </c>
      <c r="E375" s="27" t="s">
        <v>42</v>
      </c>
      <c r="G375" s="9">
        <v>1</v>
      </c>
      <c r="H375" s="127" t="s">
        <v>235</v>
      </c>
      <c r="I375" s="123">
        <v>9270</v>
      </c>
      <c r="J375" s="27">
        <v>1500</v>
      </c>
      <c r="K375" s="27" t="s">
        <v>42</v>
      </c>
    </row>
    <row r="376" spans="1:11" ht="19.5" customHeight="1">
      <c r="A376" s="62">
        <v>2</v>
      </c>
      <c r="B376" s="63" t="s">
        <v>236</v>
      </c>
      <c r="C376" s="64">
        <v>8668</v>
      </c>
      <c r="D376" s="65">
        <v>470</v>
      </c>
      <c r="E376" s="27" t="s">
        <v>42</v>
      </c>
      <c r="G376" s="9">
        <v>2</v>
      </c>
      <c r="H376" s="127" t="s">
        <v>236</v>
      </c>
      <c r="I376" s="123">
        <v>8668</v>
      </c>
      <c r="J376" s="27">
        <v>470</v>
      </c>
      <c r="K376" s="27" t="s">
        <v>42</v>
      </c>
    </row>
    <row r="377" spans="1:11" ht="19.5" customHeight="1">
      <c r="A377" s="62">
        <v>3</v>
      </c>
      <c r="B377" s="63" t="s">
        <v>237</v>
      </c>
      <c r="C377" s="67">
        <v>19670</v>
      </c>
      <c r="D377" s="65">
        <v>8000</v>
      </c>
      <c r="E377" s="27" t="s">
        <v>42</v>
      </c>
      <c r="G377" s="9">
        <v>3</v>
      </c>
      <c r="H377" s="127" t="s">
        <v>237</v>
      </c>
      <c r="I377" s="126">
        <v>19670</v>
      </c>
      <c r="J377" s="27">
        <v>8000</v>
      </c>
      <c r="K377" s="27" t="s">
        <v>42</v>
      </c>
    </row>
    <row r="378" spans="1:11" ht="19.5" customHeight="1">
      <c r="A378" s="62">
        <v>4</v>
      </c>
      <c r="B378" s="63" t="s">
        <v>238</v>
      </c>
      <c r="C378" s="67">
        <v>11730</v>
      </c>
      <c r="D378" s="65">
        <v>730</v>
      </c>
      <c r="E378" s="27" t="s">
        <v>42</v>
      </c>
      <c r="G378" s="9">
        <v>4</v>
      </c>
      <c r="H378" s="127" t="s">
        <v>238</v>
      </c>
      <c r="I378" s="126">
        <v>11730</v>
      </c>
      <c r="J378" s="27">
        <v>730</v>
      </c>
      <c r="K378" s="27" t="s">
        <v>42</v>
      </c>
    </row>
    <row r="379" spans="1:11" ht="19.5" customHeight="1">
      <c r="A379" s="62">
        <v>5</v>
      </c>
      <c r="B379" s="63" t="s">
        <v>239</v>
      </c>
      <c r="C379" s="67">
        <v>5977</v>
      </c>
      <c r="D379" s="65">
        <v>501</v>
      </c>
      <c r="E379" s="27" t="s">
        <v>42</v>
      </c>
      <c r="G379" s="9">
        <v>5</v>
      </c>
      <c r="H379" s="127" t="s">
        <v>239</v>
      </c>
      <c r="I379" s="126">
        <v>5977</v>
      </c>
      <c r="J379" s="27">
        <v>501</v>
      </c>
      <c r="K379" s="27" t="s">
        <v>42</v>
      </c>
    </row>
    <row r="380" spans="1:11" ht="19.5" customHeight="1">
      <c r="A380" s="62">
        <v>6</v>
      </c>
      <c r="B380" s="63" t="s">
        <v>240</v>
      </c>
      <c r="C380" s="67">
        <v>2884</v>
      </c>
      <c r="D380" s="65">
        <v>584</v>
      </c>
      <c r="E380" s="27" t="s">
        <v>42</v>
      </c>
      <c r="G380" s="9">
        <v>6</v>
      </c>
      <c r="H380" s="127" t="s">
        <v>240</v>
      </c>
      <c r="I380" s="126">
        <v>2884</v>
      </c>
      <c r="J380" s="27">
        <v>584</v>
      </c>
      <c r="K380" s="27" t="s">
        <v>42</v>
      </c>
    </row>
    <row r="381" spans="1:11" ht="19.5" customHeight="1">
      <c r="A381" s="62">
        <v>7</v>
      </c>
      <c r="B381" s="63" t="s">
        <v>241</v>
      </c>
      <c r="C381" s="67">
        <v>2949</v>
      </c>
      <c r="D381" s="65">
        <v>949</v>
      </c>
      <c r="E381" s="27" t="s">
        <v>42</v>
      </c>
      <c r="G381" s="9">
        <v>7</v>
      </c>
      <c r="H381" s="127" t="s">
        <v>241</v>
      </c>
      <c r="I381" s="126">
        <v>2949</v>
      </c>
      <c r="J381" s="27">
        <v>949</v>
      </c>
      <c r="K381" s="27" t="s">
        <v>42</v>
      </c>
    </row>
    <row r="382" spans="1:11" ht="19.5" customHeight="1">
      <c r="A382" s="62">
        <v>8</v>
      </c>
      <c r="B382" s="63" t="s">
        <v>242</v>
      </c>
      <c r="C382" s="67">
        <v>2455</v>
      </c>
      <c r="D382" s="65">
        <v>755</v>
      </c>
      <c r="E382" s="27" t="s">
        <v>42</v>
      </c>
      <c r="G382" s="9">
        <v>8</v>
      </c>
      <c r="H382" s="127" t="s">
        <v>242</v>
      </c>
      <c r="I382" s="126">
        <v>2455</v>
      </c>
      <c r="J382" s="27">
        <v>755</v>
      </c>
      <c r="K382" s="27" t="s">
        <v>42</v>
      </c>
    </row>
    <row r="383" spans="1:11" ht="19.5" customHeight="1">
      <c r="A383" s="62">
        <v>9</v>
      </c>
      <c r="B383" s="63" t="s">
        <v>352</v>
      </c>
      <c r="C383" s="65">
        <v>58000</v>
      </c>
      <c r="D383" s="65">
        <v>5000</v>
      </c>
      <c r="E383" s="27" t="s">
        <v>50</v>
      </c>
      <c r="G383" s="9">
        <v>9</v>
      </c>
      <c r="H383" s="127" t="s">
        <v>352</v>
      </c>
      <c r="I383" s="27">
        <v>58000</v>
      </c>
      <c r="J383" s="27">
        <v>5000</v>
      </c>
      <c r="K383" s="27" t="s">
        <v>50</v>
      </c>
    </row>
    <row r="384" spans="1:11" ht="19.5" customHeight="1">
      <c r="A384" s="155" t="s">
        <v>611</v>
      </c>
      <c r="B384" s="156" t="s">
        <v>612</v>
      </c>
      <c r="C384" s="4">
        <f>C385+C387</f>
        <v>552978</v>
      </c>
      <c r="D384" s="4">
        <f>D385+D387</f>
        <v>56600</v>
      </c>
      <c r="E384" s="4"/>
      <c r="G384" s="155" t="s">
        <v>611</v>
      </c>
      <c r="H384" s="156" t="s">
        <v>612</v>
      </c>
      <c r="I384" s="4">
        <f>I385+I387</f>
        <v>552978</v>
      </c>
      <c r="J384" s="4">
        <f>J385+J387</f>
        <v>56600</v>
      </c>
      <c r="K384" s="4"/>
    </row>
    <row r="385" spans="1:11" ht="19.5" customHeight="1">
      <c r="A385" s="3" t="s">
        <v>7</v>
      </c>
      <c r="B385" s="5" t="s">
        <v>8</v>
      </c>
      <c r="C385" s="4">
        <f>SUM(C386:C386)</f>
        <v>301900</v>
      </c>
      <c r="D385" s="4">
        <f>SUM(D386:D386)</f>
        <v>40000</v>
      </c>
      <c r="E385" s="4"/>
      <c r="G385" s="3" t="s">
        <v>7</v>
      </c>
      <c r="H385" s="5" t="s">
        <v>8</v>
      </c>
      <c r="I385" s="4">
        <f>SUM(I386:I386)</f>
        <v>301900</v>
      </c>
      <c r="J385" s="4">
        <f>SUM(J386:J386)</f>
        <v>40000</v>
      </c>
      <c r="K385" s="4"/>
    </row>
    <row r="386" spans="1:11" ht="19.5" customHeight="1">
      <c r="A386" s="69">
        <v>1</v>
      </c>
      <c r="B386" s="70" t="s">
        <v>99</v>
      </c>
      <c r="C386" s="71">
        <v>301900</v>
      </c>
      <c r="D386" s="72">
        <v>40000</v>
      </c>
      <c r="E386" s="27" t="s">
        <v>10</v>
      </c>
      <c r="G386" s="9">
        <v>1</v>
      </c>
      <c r="H386" s="119" t="s">
        <v>99</v>
      </c>
      <c r="I386" s="27">
        <v>301900</v>
      </c>
      <c r="J386" s="27">
        <v>40000</v>
      </c>
      <c r="K386" s="27" t="s">
        <v>10</v>
      </c>
    </row>
    <row r="387" spans="1:11" ht="19.5" customHeight="1">
      <c r="A387" s="3" t="s">
        <v>168</v>
      </c>
      <c r="B387" s="5" t="s">
        <v>169</v>
      </c>
      <c r="C387" s="4">
        <f>SUM(C388:C390)</f>
        <v>251078</v>
      </c>
      <c r="D387" s="4">
        <f>SUM(D388:D390)</f>
        <v>16600</v>
      </c>
      <c r="E387" s="3"/>
      <c r="G387" s="3" t="s">
        <v>168</v>
      </c>
      <c r="H387" s="5" t="s">
        <v>169</v>
      </c>
      <c r="I387" s="4">
        <f>SUM(I388:I390)</f>
        <v>251078</v>
      </c>
      <c r="J387" s="4">
        <f>SUM(J388:J390)</f>
        <v>16600</v>
      </c>
      <c r="K387" s="3"/>
    </row>
    <row r="388" spans="1:11" ht="19.5" customHeight="1">
      <c r="A388" s="69">
        <v>1</v>
      </c>
      <c r="B388" s="70" t="s">
        <v>200</v>
      </c>
      <c r="C388" s="71">
        <v>99678</v>
      </c>
      <c r="D388" s="71">
        <v>4600</v>
      </c>
      <c r="E388" s="27" t="s">
        <v>10</v>
      </c>
      <c r="G388" s="9">
        <v>1</v>
      </c>
      <c r="H388" s="119" t="s">
        <v>200</v>
      </c>
      <c r="I388" s="27">
        <v>99678</v>
      </c>
      <c r="J388" s="27">
        <v>4600</v>
      </c>
      <c r="K388" s="27" t="s">
        <v>10</v>
      </c>
    </row>
    <row r="389" spans="1:11" ht="19.5" customHeight="1">
      <c r="A389" s="71">
        <v>2</v>
      </c>
      <c r="B389" s="72" t="s">
        <v>201</v>
      </c>
      <c r="C389" s="71">
        <v>72000</v>
      </c>
      <c r="D389" s="71">
        <v>2000</v>
      </c>
      <c r="E389" s="27" t="s">
        <v>19</v>
      </c>
      <c r="G389" s="27">
        <v>2</v>
      </c>
      <c r="H389" s="119" t="s">
        <v>201</v>
      </c>
      <c r="I389" s="27">
        <v>72000</v>
      </c>
      <c r="J389" s="27">
        <v>2000</v>
      </c>
      <c r="K389" s="27" t="s">
        <v>19</v>
      </c>
    </row>
    <row r="390" spans="1:11" ht="49.5" customHeight="1">
      <c r="A390" s="71">
        <v>3</v>
      </c>
      <c r="B390" s="72" t="s">
        <v>444</v>
      </c>
      <c r="C390" s="71">
        <v>79400</v>
      </c>
      <c r="D390" s="71">
        <v>10000</v>
      </c>
      <c r="E390" s="89" t="s">
        <v>438</v>
      </c>
      <c r="G390" s="27">
        <v>3</v>
      </c>
      <c r="H390" s="119" t="s">
        <v>444</v>
      </c>
      <c r="I390" s="27">
        <v>79400</v>
      </c>
      <c r="J390" s="27">
        <v>10000</v>
      </c>
      <c r="K390" s="27" t="s">
        <v>438</v>
      </c>
    </row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</sheetData>
  <sheetProtection/>
  <protectedRanges>
    <protectedRange sqref="B357 H357" name="区域1_4_2_1_1_1_1"/>
  </protectedRanges>
  <mergeCells count="12">
    <mergeCell ref="G4:H4"/>
    <mergeCell ref="A1:E1"/>
    <mergeCell ref="A2:A3"/>
    <mergeCell ref="B2:B3"/>
    <mergeCell ref="C2:C3"/>
    <mergeCell ref="D2:E2"/>
    <mergeCell ref="A4:B4"/>
    <mergeCell ref="G1:K1"/>
    <mergeCell ref="G2:G3"/>
    <mergeCell ref="H2:H3"/>
    <mergeCell ref="I2:I3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0"/>
  <sheetViews>
    <sheetView zoomScalePageLayoutView="0" workbookViewId="0" topLeftCell="A385">
      <selection activeCell="B63" sqref="B63"/>
    </sheetView>
  </sheetViews>
  <sheetFormatPr defaultColWidth="9.140625" defaultRowHeight="15"/>
  <cols>
    <col min="1" max="1" width="5.140625" style="0" customWidth="1"/>
    <col min="2" max="2" width="44.8515625" style="0" customWidth="1"/>
    <col min="3" max="3" width="12.57421875" style="0" customWidth="1"/>
    <col min="4" max="4" width="15.00390625" style="0" customWidth="1"/>
    <col min="5" max="5" width="9.421875" style="0" customWidth="1"/>
    <col min="8" max="8" width="5.140625" style="0" customWidth="1"/>
    <col min="9" max="9" width="44.8515625" style="0" customWidth="1"/>
    <col min="10" max="10" width="12.57421875" style="0" customWidth="1"/>
    <col min="11" max="11" width="15.00390625" style="0" customWidth="1"/>
    <col min="12" max="12" width="9.421875" style="0" customWidth="1"/>
  </cols>
  <sheetData>
    <row r="1" spans="1:12" ht="20.25" customHeight="1">
      <c r="A1" s="269" t="s">
        <v>616</v>
      </c>
      <c r="B1" s="269"/>
      <c r="C1" s="269"/>
      <c r="D1" s="269"/>
      <c r="E1" s="269"/>
      <c r="H1" s="269" t="s">
        <v>616</v>
      </c>
      <c r="I1" s="269"/>
      <c r="J1" s="269"/>
      <c r="K1" s="269"/>
      <c r="L1" s="269"/>
    </row>
    <row r="2" spans="1:12" ht="15.75">
      <c r="A2" s="262" t="s">
        <v>0</v>
      </c>
      <c r="B2" s="262" t="s">
        <v>1</v>
      </c>
      <c r="C2" s="268" t="s">
        <v>2</v>
      </c>
      <c r="D2" s="262" t="s">
        <v>3</v>
      </c>
      <c r="E2" s="262"/>
      <c r="H2" s="262" t="s">
        <v>0</v>
      </c>
      <c r="I2" s="262" t="s">
        <v>1</v>
      </c>
      <c r="J2" s="268" t="s">
        <v>2</v>
      </c>
      <c r="K2" s="262" t="s">
        <v>3</v>
      </c>
      <c r="L2" s="262"/>
    </row>
    <row r="3" spans="1:12" ht="14.25" customHeight="1">
      <c r="A3" s="262"/>
      <c r="B3" s="262"/>
      <c r="C3" s="268"/>
      <c r="D3" s="3" t="s">
        <v>4</v>
      </c>
      <c r="E3" s="3" t="s">
        <v>5</v>
      </c>
      <c r="H3" s="262"/>
      <c r="I3" s="262"/>
      <c r="J3" s="268"/>
      <c r="K3" s="3" t="s">
        <v>4</v>
      </c>
      <c r="L3" s="3" t="s">
        <v>5</v>
      </c>
    </row>
    <row r="4" spans="1:12" ht="15.75">
      <c r="A4" s="262" t="s">
        <v>6</v>
      </c>
      <c r="B4" s="262"/>
      <c r="C4" s="180">
        <f>C5+C71+C84+C140+C191+C255+C298+C355+C410+C462</f>
        <v>19400632.130000003</v>
      </c>
      <c r="D4" s="180">
        <f>D5+D71+D84+D140+D191+D255+D298+D355+D410+D462</f>
        <v>2229305.35</v>
      </c>
      <c r="E4" s="180"/>
      <c r="H4" s="262" t="s">
        <v>6</v>
      </c>
      <c r="I4" s="262"/>
      <c r="J4" s="180">
        <f>C7+J67+J80+J135+J177+J233+J266+J315+J357+J395</f>
        <v>3280</v>
      </c>
      <c r="K4" s="180">
        <f>D7+K67+K80+K135+K177+K233+K266+K315+K357+K395</f>
        <v>3280</v>
      </c>
      <c r="L4" s="180"/>
    </row>
    <row r="5" spans="1:5" ht="15.75">
      <c r="A5" s="155" t="s">
        <v>591</v>
      </c>
      <c r="B5" s="156" t="s">
        <v>592</v>
      </c>
      <c r="C5" s="180">
        <f>C12+C47+C51+C59+C6</f>
        <v>2813233.49</v>
      </c>
      <c r="D5" s="180">
        <f>D12+D47+D51+D59+D6</f>
        <v>239422</v>
      </c>
      <c r="E5" s="180"/>
    </row>
    <row r="6" spans="1:5" ht="15.75">
      <c r="A6" s="3" t="s">
        <v>7</v>
      </c>
      <c r="B6" s="156" t="s">
        <v>623</v>
      </c>
      <c r="C6" s="180">
        <f>SUM(C7:C11)</f>
        <v>30178</v>
      </c>
      <c r="D6" s="180">
        <f>SUM(D7:D11)</f>
        <v>30178</v>
      </c>
      <c r="E6" s="180"/>
    </row>
    <row r="7" spans="1:5" ht="15">
      <c r="A7" s="9">
        <v>1</v>
      </c>
      <c r="B7" s="116" t="s">
        <v>624</v>
      </c>
      <c r="C7" s="9">
        <v>3280</v>
      </c>
      <c r="D7" s="9">
        <v>3280</v>
      </c>
      <c r="E7" s="9" t="s">
        <v>10</v>
      </c>
    </row>
    <row r="8" spans="1:5" ht="15">
      <c r="A8" s="9">
        <v>2</v>
      </c>
      <c r="B8" s="116" t="s">
        <v>625</v>
      </c>
      <c r="C8" s="9">
        <v>2250</v>
      </c>
      <c r="D8" s="9">
        <v>2250</v>
      </c>
      <c r="E8" s="9" t="s">
        <v>440</v>
      </c>
    </row>
    <row r="9" spans="1:5" ht="15">
      <c r="A9" s="9">
        <v>3</v>
      </c>
      <c r="B9" s="116" t="s">
        <v>626</v>
      </c>
      <c r="C9" s="9">
        <v>17171</v>
      </c>
      <c r="D9" s="9">
        <v>17171</v>
      </c>
      <c r="E9" s="9" t="s">
        <v>440</v>
      </c>
    </row>
    <row r="10" spans="1:5" ht="15">
      <c r="A10" s="9">
        <v>4</v>
      </c>
      <c r="B10" s="116" t="s">
        <v>701</v>
      </c>
      <c r="C10" s="9">
        <v>1500</v>
      </c>
      <c r="D10" s="9">
        <v>1500</v>
      </c>
      <c r="E10" s="9"/>
    </row>
    <row r="11" spans="1:10" ht="49.5" customHeight="1">
      <c r="A11" s="9">
        <v>5</v>
      </c>
      <c r="B11" s="116" t="s">
        <v>627</v>
      </c>
      <c r="C11" s="9">
        <v>5977</v>
      </c>
      <c r="D11" s="9">
        <v>5977</v>
      </c>
      <c r="E11" s="9" t="s">
        <v>440</v>
      </c>
      <c r="I11">
        <v>164169.73170731706</v>
      </c>
      <c r="J11">
        <v>2229305.35</v>
      </c>
    </row>
    <row r="12" spans="1:10" ht="15.75">
      <c r="A12" s="155" t="s">
        <v>628</v>
      </c>
      <c r="B12" s="5" t="s">
        <v>8</v>
      </c>
      <c r="C12" s="180">
        <f>SUM(C13:C46)</f>
        <v>1329708.58</v>
      </c>
      <c r="D12" s="180">
        <f>SUM(D13:D46)</f>
        <v>114495</v>
      </c>
      <c r="E12" s="180"/>
      <c r="J12">
        <f>J11-I11</f>
        <v>2065135.618292683</v>
      </c>
    </row>
    <row r="13" spans="1:5" ht="15">
      <c r="A13" s="9">
        <v>1</v>
      </c>
      <c r="B13" s="115" t="s">
        <v>9</v>
      </c>
      <c r="C13" s="141">
        <v>70000</v>
      </c>
      <c r="D13" s="9">
        <v>2000</v>
      </c>
      <c r="E13" s="9" t="s">
        <v>10</v>
      </c>
    </row>
    <row r="14" spans="1:5" ht="15">
      <c r="A14" s="9">
        <v>2</v>
      </c>
      <c r="B14" s="116" t="s">
        <v>11</v>
      </c>
      <c r="C14" s="141">
        <v>35000</v>
      </c>
      <c r="D14" s="9">
        <v>5000</v>
      </c>
      <c r="E14" s="9" t="s">
        <v>440</v>
      </c>
    </row>
    <row r="15" spans="1:5" ht="15">
      <c r="A15" s="9">
        <v>3</v>
      </c>
      <c r="B15" s="116" t="s">
        <v>12</v>
      </c>
      <c r="C15" s="141">
        <v>80546</v>
      </c>
      <c r="D15" s="9">
        <v>3000</v>
      </c>
      <c r="E15" s="9" t="s">
        <v>440</v>
      </c>
    </row>
    <row r="16" spans="1:5" ht="15">
      <c r="A16" s="9">
        <v>4</v>
      </c>
      <c r="B16" s="116" t="s">
        <v>13</v>
      </c>
      <c r="C16" s="141">
        <v>18900</v>
      </c>
      <c r="D16" s="9">
        <v>500</v>
      </c>
      <c r="E16" s="9" t="s">
        <v>440</v>
      </c>
    </row>
    <row r="17" spans="1:5" ht="15">
      <c r="A17" s="9">
        <v>5</v>
      </c>
      <c r="B17" s="116" t="s">
        <v>14</v>
      </c>
      <c r="C17" s="141">
        <v>51135</v>
      </c>
      <c r="D17" s="9">
        <v>200</v>
      </c>
      <c r="E17" s="9" t="s">
        <v>440</v>
      </c>
    </row>
    <row r="18" spans="1:5" ht="15">
      <c r="A18" s="9">
        <v>6</v>
      </c>
      <c r="B18" s="116" t="s">
        <v>15</v>
      </c>
      <c r="C18" s="141">
        <v>43000</v>
      </c>
      <c r="D18" s="9">
        <v>3000</v>
      </c>
      <c r="E18" s="9" t="s">
        <v>440</v>
      </c>
    </row>
    <row r="19" spans="1:5" ht="15">
      <c r="A19" s="9">
        <v>7</v>
      </c>
      <c r="B19" s="116" t="s">
        <v>16</v>
      </c>
      <c r="C19" s="141">
        <v>23071</v>
      </c>
      <c r="D19" s="9">
        <v>200</v>
      </c>
      <c r="E19" s="9" t="s">
        <v>440</v>
      </c>
    </row>
    <row r="20" spans="1:5" ht="15">
      <c r="A20" s="9">
        <v>8</v>
      </c>
      <c r="B20" s="116" t="s">
        <v>17</v>
      </c>
      <c r="C20" s="141">
        <v>28547.34</v>
      </c>
      <c r="D20" s="9">
        <v>12000</v>
      </c>
      <c r="E20" s="9" t="s">
        <v>10</v>
      </c>
    </row>
    <row r="21" spans="1:5" ht="15">
      <c r="A21" s="9">
        <v>9</v>
      </c>
      <c r="B21" s="116" t="s">
        <v>18</v>
      </c>
      <c r="C21" s="141">
        <v>18526</v>
      </c>
      <c r="D21" s="9">
        <v>9000</v>
      </c>
      <c r="E21" s="9" t="s">
        <v>10</v>
      </c>
    </row>
    <row r="22" spans="1:5" ht="15">
      <c r="A22" s="9">
        <v>10</v>
      </c>
      <c r="B22" s="116" t="s">
        <v>20</v>
      </c>
      <c r="C22" s="141">
        <v>18000</v>
      </c>
      <c r="D22" s="9">
        <v>7832</v>
      </c>
      <c r="E22" s="9" t="s">
        <v>10</v>
      </c>
    </row>
    <row r="23" spans="1:5" ht="15">
      <c r="A23" s="9">
        <v>11</v>
      </c>
      <c r="B23" s="116" t="s">
        <v>21</v>
      </c>
      <c r="C23" s="141">
        <v>6153</v>
      </c>
      <c r="D23" s="9">
        <v>2153</v>
      </c>
      <c r="E23" s="9" t="s">
        <v>10</v>
      </c>
    </row>
    <row r="24" spans="1:5" ht="15">
      <c r="A24" s="9">
        <v>12</v>
      </c>
      <c r="B24" s="116" t="s">
        <v>27</v>
      </c>
      <c r="C24" s="143">
        <v>207864</v>
      </c>
      <c r="D24" s="14">
        <v>20910</v>
      </c>
      <c r="E24" s="14" t="s">
        <v>10</v>
      </c>
    </row>
    <row r="25" spans="1:5" ht="15">
      <c r="A25" s="9">
        <v>13</v>
      </c>
      <c r="B25" s="116" t="s">
        <v>28</v>
      </c>
      <c r="C25" s="141">
        <v>26500</v>
      </c>
      <c r="D25" s="9">
        <v>3000</v>
      </c>
      <c r="E25" s="9" t="s">
        <v>10</v>
      </c>
    </row>
    <row r="26" spans="1:5" ht="15">
      <c r="A26" s="9">
        <v>14</v>
      </c>
      <c r="B26" s="117" t="s">
        <v>29</v>
      </c>
      <c r="C26" s="144">
        <v>41624</v>
      </c>
      <c r="D26" s="17">
        <v>3500</v>
      </c>
      <c r="E26" s="17" t="s">
        <v>10</v>
      </c>
    </row>
    <row r="27" spans="1:5" ht="15">
      <c r="A27" s="9">
        <v>15</v>
      </c>
      <c r="B27" s="117" t="s">
        <v>30</v>
      </c>
      <c r="C27" s="144">
        <v>26591</v>
      </c>
      <c r="D27" s="17">
        <v>5000</v>
      </c>
      <c r="E27" s="17" t="s">
        <v>10</v>
      </c>
    </row>
    <row r="28" spans="1:5" ht="15">
      <c r="A28" s="9">
        <v>16</v>
      </c>
      <c r="B28" s="117" t="s">
        <v>31</v>
      </c>
      <c r="C28" s="144">
        <v>104500</v>
      </c>
      <c r="D28" s="17">
        <v>7000</v>
      </c>
      <c r="E28" s="17" t="s">
        <v>10</v>
      </c>
    </row>
    <row r="29" spans="1:5" ht="15">
      <c r="A29" s="9">
        <v>17</v>
      </c>
      <c r="B29" s="116" t="s">
        <v>22</v>
      </c>
      <c r="C29" s="141">
        <v>35878</v>
      </c>
      <c r="D29" s="9">
        <v>1000</v>
      </c>
      <c r="E29" s="9" t="s">
        <v>19</v>
      </c>
    </row>
    <row r="30" spans="1:5" ht="15">
      <c r="A30" s="9">
        <v>18</v>
      </c>
      <c r="B30" s="116" t="s">
        <v>24</v>
      </c>
      <c r="C30" s="141">
        <v>66000</v>
      </c>
      <c r="D30" s="9">
        <v>4000</v>
      </c>
      <c r="E30" s="9" t="s">
        <v>19</v>
      </c>
    </row>
    <row r="31" spans="1:5" ht="15">
      <c r="A31" s="9">
        <v>19</v>
      </c>
      <c r="B31" s="116" t="s">
        <v>25</v>
      </c>
      <c r="C31" s="141">
        <v>44000</v>
      </c>
      <c r="D31" s="9">
        <v>6000</v>
      </c>
      <c r="E31" s="9" t="s">
        <v>19</v>
      </c>
    </row>
    <row r="32" spans="1:5" ht="15">
      <c r="A32" s="9">
        <v>20</v>
      </c>
      <c r="B32" s="116" t="s">
        <v>247</v>
      </c>
      <c r="C32" s="141">
        <v>4778</v>
      </c>
      <c r="D32" s="9">
        <v>2000</v>
      </c>
      <c r="E32" s="9" t="s">
        <v>19</v>
      </c>
    </row>
    <row r="33" spans="1:5" ht="15">
      <c r="A33" s="9">
        <v>21</v>
      </c>
      <c r="B33" s="116" t="s">
        <v>248</v>
      </c>
      <c r="C33" s="141">
        <v>22170</v>
      </c>
      <c r="D33" s="9">
        <v>4000</v>
      </c>
      <c r="E33" s="9" t="s">
        <v>19</v>
      </c>
    </row>
    <row r="34" spans="1:5" ht="15">
      <c r="A34" s="9">
        <v>22</v>
      </c>
      <c r="B34" s="116" t="s">
        <v>249</v>
      </c>
      <c r="C34" s="141">
        <v>5432</v>
      </c>
      <c r="D34" s="9">
        <v>3000</v>
      </c>
      <c r="E34" s="9" t="s">
        <v>19</v>
      </c>
    </row>
    <row r="35" spans="1:5" ht="15">
      <c r="A35" s="9">
        <v>23</v>
      </c>
      <c r="B35" s="116" t="s">
        <v>250</v>
      </c>
      <c r="C35" s="141">
        <v>26700</v>
      </c>
      <c r="D35" s="9">
        <v>2000</v>
      </c>
      <c r="E35" s="9" t="s">
        <v>19</v>
      </c>
    </row>
    <row r="36" spans="1:5" ht="15">
      <c r="A36" s="9">
        <v>24</v>
      </c>
      <c r="B36" s="116" t="s">
        <v>26</v>
      </c>
      <c r="C36" s="141">
        <v>79393</v>
      </c>
      <c r="D36" s="9">
        <v>1000</v>
      </c>
      <c r="E36" s="9" t="s">
        <v>23</v>
      </c>
    </row>
    <row r="37" spans="1:5" ht="15">
      <c r="A37" s="9">
        <v>25</v>
      </c>
      <c r="B37" s="116" t="s">
        <v>243</v>
      </c>
      <c r="C37" s="141">
        <v>13784</v>
      </c>
      <c r="D37" s="9">
        <v>2000</v>
      </c>
      <c r="E37" s="9" t="s">
        <v>23</v>
      </c>
    </row>
    <row r="38" spans="1:5" ht="15">
      <c r="A38" s="9">
        <v>26</v>
      </c>
      <c r="B38" s="116" t="s">
        <v>244</v>
      </c>
      <c r="C38" s="141">
        <v>14363.58</v>
      </c>
      <c r="D38" s="9">
        <v>3000</v>
      </c>
      <c r="E38" s="9" t="s">
        <v>23</v>
      </c>
    </row>
    <row r="39" spans="1:5" ht="15">
      <c r="A39" s="9">
        <v>27</v>
      </c>
      <c r="B39" s="116" t="s">
        <v>245</v>
      </c>
      <c r="C39" s="141">
        <v>2530.66</v>
      </c>
      <c r="D39" s="9">
        <v>1200</v>
      </c>
      <c r="E39" s="9" t="s">
        <v>23</v>
      </c>
    </row>
    <row r="40" spans="1:5" ht="15">
      <c r="A40" s="9">
        <v>28</v>
      </c>
      <c r="B40" s="116" t="s">
        <v>246</v>
      </c>
      <c r="C40" s="141">
        <v>170000</v>
      </c>
      <c r="D40" s="9">
        <v>500</v>
      </c>
      <c r="E40" s="9" t="s">
        <v>23</v>
      </c>
    </row>
    <row r="41" spans="1:5" ht="15">
      <c r="A41" s="9">
        <v>29</v>
      </c>
      <c r="B41" s="116" t="s">
        <v>251</v>
      </c>
      <c r="C41" s="141">
        <v>12500</v>
      </c>
      <c r="D41" s="9"/>
      <c r="E41" s="9" t="s">
        <v>23</v>
      </c>
    </row>
    <row r="42" spans="1:5" ht="15">
      <c r="A42" s="9">
        <v>30</v>
      </c>
      <c r="B42" s="116" t="s">
        <v>252</v>
      </c>
      <c r="C42" s="141">
        <v>8000</v>
      </c>
      <c r="D42" s="9">
        <v>500</v>
      </c>
      <c r="E42" s="9" t="s">
        <v>23</v>
      </c>
    </row>
    <row r="43" spans="1:5" ht="15">
      <c r="A43" s="9">
        <v>31</v>
      </c>
      <c r="B43" s="116" t="s">
        <v>253</v>
      </c>
      <c r="C43" s="141">
        <v>4200</v>
      </c>
      <c r="D43" s="9"/>
      <c r="E43" s="9" t="s">
        <v>23</v>
      </c>
    </row>
    <row r="44" spans="1:5" ht="15">
      <c r="A44" s="9">
        <v>32</v>
      </c>
      <c r="B44" s="116" t="s">
        <v>254</v>
      </c>
      <c r="C44" s="141">
        <v>14382</v>
      </c>
      <c r="D44" s="9"/>
      <c r="E44" s="9" t="s">
        <v>23</v>
      </c>
    </row>
    <row r="45" spans="1:5" ht="15">
      <c r="A45" s="9">
        <v>33</v>
      </c>
      <c r="B45" s="116" t="s">
        <v>255</v>
      </c>
      <c r="C45" s="141">
        <v>1500</v>
      </c>
      <c r="D45" s="9"/>
      <c r="E45" s="9" t="s">
        <v>23</v>
      </c>
    </row>
    <row r="46" spans="1:5" ht="15">
      <c r="A46" s="9">
        <v>34</v>
      </c>
      <c r="B46" s="116" t="s">
        <v>256</v>
      </c>
      <c r="C46" s="141">
        <v>4140</v>
      </c>
      <c r="D46" s="9"/>
      <c r="E46" s="9" t="s">
        <v>23</v>
      </c>
    </row>
    <row r="47" spans="1:5" ht="15.75">
      <c r="A47" s="155" t="s">
        <v>629</v>
      </c>
      <c r="B47" s="115" t="s">
        <v>617</v>
      </c>
      <c r="C47" s="180">
        <f>SUM(C48:C50)</f>
        <v>211271</v>
      </c>
      <c r="D47" s="180">
        <f>SUM(D48:D50)</f>
        <v>15000</v>
      </c>
      <c r="E47" s="3"/>
    </row>
    <row r="48" spans="1:5" ht="15">
      <c r="A48" s="9">
        <v>1</v>
      </c>
      <c r="B48" s="116" t="s">
        <v>101</v>
      </c>
      <c r="C48" s="141">
        <v>26700</v>
      </c>
      <c r="D48" s="9">
        <v>2500</v>
      </c>
      <c r="E48" s="9" t="s">
        <v>10</v>
      </c>
    </row>
    <row r="49" spans="1:5" ht="15">
      <c r="A49" s="9">
        <v>2</v>
      </c>
      <c r="B49" s="116" t="s">
        <v>102</v>
      </c>
      <c r="C49" s="141">
        <v>173358</v>
      </c>
      <c r="D49" s="9">
        <v>10000</v>
      </c>
      <c r="E49" s="9" t="s">
        <v>10</v>
      </c>
    </row>
    <row r="50" spans="1:5" ht="15">
      <c r="A50" s="9">
        <v>3</v>
      </c>
      <c r="B50" s="117" t="s">
        <v>103</v>
      </c>
      <c r="C50" s="144">
        <v>11213</v>
      </c>
      <c r="D50" s="17">
        <v>2500</v>
      </c>
      <c r="E50" s="17" t="s">
        <v>10</v>
      </c>
    </row>
    <row r="51" spans="1:5" ht="15.75">
      <c r="A51" s="155" t="s">
        <v>630</v>
      </c>
      <c r="B51" s="5" t="s">
        <v>169</v>
      </c>
      <c r="C51" s="180">
        <f>SUM(C52:C58)</f>
        <v>977123.91</v>
      </c>
      <c r="D51" s="180">
        <f>SUM(D52:D58)</f>
        <v>46400</v>
      </c>
      <c r="E51" s="3"/>
    </row>
    <row r="52" spans="1:5" ht="15">
      <c r="A52" s="9">
        <v>1</v>
      </c>
      <c r="B52" s="116" t="s">
        <v>170</v>
      </c>
      <c r="C52" s="141">
        <v>306070</v>
      </c>
      <c r="D52" s="9">
        <v>28000</v>
      </c>
      <c r="E52" s="9" t="s">
        <v>440</v>
      </c>
    </row>
    <row r="53" spans="1:5" ht="15">
      <c r="A53" s="9">
        <v>2</v>
      </c>
      <c r="B53" s="116" t="s">
        <v>171</v>
      </c>
      <c r="C53" s="141">
        <v>5421.02</v>
      </c>
      <c r="D53" s="9">
        <v>2200</v>
      </c>
      <c r="E53" s="9" t="s">
        <v>10</v>
      </c>
    </row>
    <row r="54" spans="1:5" ht="15">
      <c r="A54" s="9">
        <v>3</v>
      </c>
      <c r="B54" s="116" t="s">
        <v>172</v>
      </c>
      <c r="C54" s="141">
        <v>2481.89</v>
      </c>
      <c r="D54" s="9">
        <v>1600</v>
      </c>
      <c r="E54" s="9" t="s">
        <v>10</v>
      </c>
    </row>
    <row r="55" spans="1:5" ht="15">
      <c r="A55" s="9">
        <v>4</v>
      </c>
      <c r="B55" s="116" t="s">
        <v>174</v>
      </c>
      <c r="C55" s="141">
        <v>23500</v>
      </c>
      <c r="D55" s="9">
        <v>3000</v>
      </c>
      <c r="E55" s="9" t="s">
        <v>10</v>
      </c>
    </row>
    <row r="56" spans="1:5" ht="15">
      <c r="A56" s="9">
        <v>5</v>
      </c>
      <c r="B56" s="116" t="s">
        <v>173</v>
      </c>
      <c r="C56" s="141">
        <v>611026</v>
      </c>
      <c r="D56" s="9">
        <v>10000</v>
      </c>
      <c r="E56" s="9" t="s">
        <v>439</v>
      </c>
    </row>
    <row r="57" spans="1:5" ht="15">
      <c r="A57" s="9">
        <v>6</v>
      </c>
      <c r="B57" s="116" t="s">
        <v>294</v>
      </c>
      <c r="C57" s="141">
        <v>2625</v>
      </c>
      <c r="D57" s="9">
        <v>1500</v>
      </c>
      <c r="E57" s="9" t="s">
        <v>19</v>
      </c>
    </row>
    <row r="58" spans="1:5" ht="15">
      <c r="A58" s="9">
        <v>7</v>
      </c>
      <c r="B58" s="116" t="s">
        <v>296</v>
      </c>
      <c r="C58" s="141">
        <v>26000</v>
      </c>
      <c r="D58" s="9">
        <v>100</v>
      </c>
      <c r="E58" s="9" t="s">
        <v>23</v>
      </c>
    </row>
    <row r="59" spans="1:5" ht="15.75">
      <c r="A59" s="155" t="s">
        <v>631</v>
      </c>
      <c r="B59" s="5" t="s">
        <v>203</v>
      </c>
      <c r="C59" s="180">
        <f>SUM(C60:C70)</f>
        <v>264952</v>
      </c>
      <c r="D59" s="180">
        <f>SUM(D60:D70)</f>
        <v>33349</v>
      </c>
      <c r="E59" s="3"/>
    </row>
    <row r="60" spans="1:5" ht="15">
      <c r="A60" s="9">
        <v>1</v>
      </c>
      <c r="B60" s="116" t="s">
        <v>204</v>
      </c>
      <c r="C60" s="143">
        <v>58580</v>
      </c>
      <c r="D60" s="135">
        <v>7000</v>
      </c>
      <c r="E60" s="9" t="s">
        <v>10</v>
      </c>
    </row>
    <row r="61" spans="1:5" ht="15">
      <c r="A61" s="9">
        <v>2</v>
      </c>
      <c r="B61" s="136" t="s">
        <v>205</v>
      </c>
      <c r="C61" s="141">
        <v>6940</v>
      </c>
      <c r="D61" s="135">
        <v>3000</v>
      </c>
      <c r="E61" s="9" t="s">
        <v>10</v>
      </c>
    </row>
    <row r="62" spans="1:5" ht="15">
      <c r="A62" s="9">
        <v>3</v>
      </c>
      <c r="B62" s="116" t="s">
        <v>206</v>
      </c>
      <c r="C62" s="141">
        <v>22633</v>
      </c>
      <c r="D62" s="9">
        <v>5000</v>
      </c>
      <c r="E62" s="9" t="s">
        <v>10</v>
      </c>
    </row>
    <row r="63" spans="1:5" ht="15">
      <c r="A63" s="9">
        <v>4</v>
      </c>
      <c r="B63" s="137" t="s">
        <v>207</v>
      </c>
      <c r="C63" s="141">
        <v>7000</v>
      </c>
      <c r="D63" s="9">
        <v>1000</v>
      </c>
      <c r="E63" s="9" t="s">
        <v>10</v>
      </c>
    </row>
    <row r="64" spans="1:5" ht="15">
      <c r="A64" s="9">
        <v>5</v>
      </c>
      <c r="B64" s="115" t="s">
        <v>208</v>
      </c>
      <c r="C64" s="141">
        <v>2500</v>
      </c>
      <c r="D64" s="9">
        <v>1500</v>
      </c>
      <c r="E64" s="9" t="s">
        <v>10</v>
      </c>
    </row>
    <row r="65" spans="1:5" ht="15">
      <c r="A65" s="9">
        <v>6</v>
      </c>
      <c r="B65" s="115" t="s">
        <v>209</v>
      </c>
      <c r="C65" s="141">
        <v>7000</v>
      </c>
      <c r="D65" s="9">
        <v>3000</v>
      </c>
      <c r="E65" s="9" t="s">
        <v>10</v>
      </c>
    </row>
    <row r="66" spans="1:5" ht="15">
      <c r="A66" s="9">
        <v>7</v>
      </c>
      <c r="B66" s="116" t="s">
        <v>210</v>
      </c>
      <c r="C66" s="141">
        <v>2999</v>
      </c>
      <c r="D66" s="9">
        <v>2499</v>
      </c>
      <c r="E66" s="9" t="s">
        <v>10</v>
      </c>
    </row>
    <row r="67" spans="1:5" ht="15">
      <c r="A67" s="9">
        <v>8</v>
      </c>
      <c r="B67" s="116" t="s">
        <v>211</v>
      </c>
      <c r="C67" s="143">
        <v>148000</v>
      </c>
      <c r="D67" s="14">
        <v>6000</v>
      </c>
      <c r="E67" s="14" t="s">
        <v>10</v>
      </c>
    </row>
    <row r="68" spans="1:5" ht="15">
      <c r="A68" s="9">
        <v>9</v>
      </c>
      <c r="B68" s="139" t="s">
        <v>322</v>
      </c>
      <c r="C68" s="141">
        <v>6000</v>
      </c>
      <c r="D68" s="9">
        <v>2400</v>
      </c>
      <c r="E68" s="9" t="s">
        <v>19</v>
      </c>
    </row>
    <row r="69" spans="1:5" ht="15">
      <c r="A69" s="9">
        <v>10</v>
      </c>
      <c r="B69" s="115" t="s">
        <v>321</v>
      </c>
      <c r="C69" s="141">
        <v>2500</v>
      </c>
      <c r="D69" s="9">
        <v>1500</v>
      </c>
      <c r="E69" s="9" t="s">
        <v>23</v>
      </c>
    </row>
    <row r="70" spans="1:5" ht="15">
      <c r="A70" s="9">
        <v>11</v>
      </c>
      <c r="B70" s="115" t="s">
        <v>451</v>
      </c>
      <c r="C70" s="141">
        <v>800</v>
      </c>
      <c r="D70" s="9">
        <v>450</v>
      </c>
      <c r="E70" s="9" t="s">
        <v>23</v>
      </c>
    </row>
    <row r="71" spans="1:5" ht="15.75">
      <c r="A71" s="155" t="s">
        <v>593</v>
      </c>
      <c r="B71" s="156" t="s">
        <v>594</v>
      </c>
      <c r="C71" s="180">
        <f>C72+C74+C78+C82</f>
        <v>1746943</v>
      </c>
      <c r="D71" s="180">
        <f>D72+D74+D78+D82</f>
        <v>116667</v>
      </c>
      <c r="E71" s="180"/>
    </row>
    <row r="72" spans="1:5" ht="15.75">
      <c r="A72" s="155" t="s">
        <v>628</v>
      </c>
      <c r="B72" s="5" t="s">
        <v>8</v>
      </c>
      <c r="C72" s="180">
        <f>SUM(C73:C73)</f>
        <v>1317331</v>
      </c>
      <c r="D72" s="180">
        <f>SUM(D73:D73)</f>
        <v>64000</v>
      </c>
      <c r="E72" s="180"/>
    </row>
    <row r="73" spans="1:5" ht="15">
      <c r="A73" s="9">
        <v>1</v>
      </c>
      <c r="B73" s="118" t="s">
        <v>32</v>
      </c>
      <c r="C73" s="145">
        <v>1317331</v>
      </c>
      <c r="D73" s="22">
        <v>64000</v>
      </c>
      <c r="E73" s="22" t="s">
        <v>10</v>
      </c>
    </row>
    <row r="74" spans="1:5" ht="15.75">
      <c r="A74" s="155" t="s">
        <v>629</v>
      </c>
      <c r="B74" s="115" t="s">
        <v>617</v>
      </c>
      <c r="C74" s="180">
        <f>SUM(C75:C77)</f>
        <v>328571</v>
      </c>
      <c r="D74" s="180">
        <f>SUM(D75:D77)</f>
        <v>31667</v>
      </c>
      <c r="E74" s="3"/>
    </row>
    <row r="75" spans="1:5" ht="15">
      <c r="A75" s="9">
        <v>1</v>
      </c>
      <c r="B75" s="118" t="s">
        <v>104</v>
      </c>
      <c r="C75" s="145">
        <v>230190</v>
      </c>
      <c r="D75" s="22">
        <v>26667</v>
      </c>
      <c r="E75" s="22" t="s">
        <v>10</v>
      </c>
    </row>
    <row r="76" spans="1:5" ht="15">
      <c r="A76" s="9">
        <v>2</v>
      </c>
      <c r="B76" s="118" t="s">
        <v>105</v>
      </c>
      <c r="C76" s="145">
        <v>86365</v>
      </c>
      <c r="D76" s="22">
        <v>1000</v>
      </c>
      <c r="E76" s="22" t="s">
        <v>10</v>
      </c>
    </row>
    <row r="77" spans="1:5" ht="15">
      <c r="A77" s="9">
        <v>3</v>
      </c>
      <c r="B77" s="118" t="s">
        <v>106</v>
      </c>
      <c r="C77" s="145">
        <v>12016</v>
      </c>
      <c r="D77" s="22">
        <v>4000</v>
      </c>
      <c r="E77" s="22" t="s">
        <v>10</v>
      </c>
    </row>
    <row r="78" spans="1:5" ht="15.75">
      <c r="A78" s="155" t="s">
        <v>630</v>
      </c>
      <c r="B78" s="5" t="s">
        <v>169</v>
      </c>
      <c r="C78" s="180">
        <f>SUM(C79:C81)</f>
        <v>91548</v>
      </c>
      <c r="D78" s="180">
        <f>SUM(D79:D81)</f>
        <v>16000</v>
      </c>
      <c r="E78" s="3"/>
    </row>
    <row r="79" spans="1:5" ht="15">
      <c r="A79" s="9">
        <v>1</v>
      </c>
      <c r="B79" s="118" t="s">
        <v>175</v>
      </c>
      <c r="C79" s="145">
        <v>46987</v>
      </c>
      <c r="D79" s="22">
        <v>12000</v>
      </c>
      <c r="E79" s="22" t="s">
        <v>10</v>
      </c>
    </row>
    <row r="80" spans="1:5" ht="15">
      <c r="A80" s="9">
        <v>2</v>
      </c>
      <c r="B80" s="118" t="s">
        <v>297</v>
      </c>
      <c r="C80" s="145">
        <v>34561</v>
      </c>
      <c r="D80" s="22">
        <v>2000</v>
      </c>
      <c r="E80" s="22" t="s">
        <v>19</v>
      </c>
    </row>
    <row r="81" spans="1:5" ht="15">
      <c r="A81" s="9">
        <v>3</v>
      </c>
      <c r="B81" s="118" t="s">
        <v>298</v>
      </c>
      <c r="C81" s="145">
        <v>10000</v>
      </c>
      <c r="D81" s="22">
        <v>2000</v>
      </c>
      <c r="E81" s="22" t="s">
        <v>19</v>
      </c>
    </row>
    <row r="82" spans="1:5" ht="15.75">
      <c r="A82" s="155" t="s">
        <v>631</v>
      </c>
      <c r="B82" s="5" t="s">
        <v>203</v>
      </c>
      <c r="C82" s="180">
        <f>SUM(C83:C83)</f>
        <v>9493</v>
      </c>
      <c r="D82" s="180">
        <f>SUM(D83:D83)</f>
        <v>5000</v>
      </c>
      <c r="E82" s="3"/>
    </row>
    <row r="83" spans="1:5" ht="15">
      <c r="A83" s="9">
        <v>9</v>
      </c>
      <c r="B83" s="118" t="s">
        <v>212</v>
      </c>
      <c r="C83" s="145">
        <v>9493</v>
      </c>
      <c r="D83" s="22">
        <v>5000</v>
      </c>
      <c r="E83" s="22" t="s">
        <v>10</v>
      </c>
    </row>
    <row r="84" spans="1:5" ht="15.75">
      <c r="A84" s="155" t="s">
        <v>593</v>
      </c>
      <c r="B84" s="156" t="s">
        <v>595</v>
      </c>
      <c r="C84" s="180">
        <f>C95+C115+C125+C137+C85</f>
        <v>2795271</v>
      </c>
      <c r="D84" s="180">
        <f>D95+D115+D125+D137+D85</f>
        <v>164744</v>
      </c>
      <c r="E84" s="180"/>
    </row>
    <row r="85" spans="1:5" ht="15.75">
      <c r="A85" s="3" t="s">
        <v>7</v>
      </c>
      <c r="B85" s="156" t="s">
        <v>623</v>
      </c>
      <c r="C85" s="180">
        <f>SUM(C86:C94)</f>
        <v>13552</v>
      </c>
      <c r="D85" s="180">
        <f>SUM(D86:D94)</f>
        <v>13552</v>
      </c>
      <c r="E85" s="180"/>
    </row>
    <row r="86" spans="1:5" ht="15">
      <c r="A86" s="9">
        <v>1</v>
      </c>
      <c r="B86" s="119" t="s">
        <v>632</v>
      </c>
      <c r="C86" s="142">
        <v>2011</v>
      </c>
      <c r="D86" s="142">
        <v>2011</v>
      </c>
      <c r="E86" s="27" t="s">
        <v>10</v>
      </c>
    </row>
    <row r="87" spans="1:5" ht="15">
      <c r="A87" s="9">
        <v>2</v>
      </c>
      <c r="B87" s="119" t="s">
        <v>633</v>
      </c>
      <c r="C87" s="142">
        <v>1300</v>
      </c>
      <c r="D87" s="142">
        <v>1300</v>
      </c>
      <c r="E87" s="27" t="s">
        <v>10</v>
      </c>
    </row>
    <row r="88" spans="1:5" ht="15">
      <c r="A88" s="9">
        <v>3</v>
      </c>
      <c r="B88" s="119" t="s">
        <v>634</v>
      </c>
      <c r="C88" s="142">
        <v>1330</v>
      </c>
      <c r="D88" s="142">
        <v>1330</v>
      </c>
      <c r="E88" s="27" t="s">
        <v>10</v>
      </c>
    </row>
    <row r="89" spans="1:5" ht="15">
      <c r="A89" s="9">
        <v>4</v>
      </c>
      <c r="B89" s="119" t="s">
        <v>635</v>
      </c>
      <c r="C89" s="142">
        <v>1250</v>
      </c>
      <c r="D89" s="142">
        <v>1250</v>
      </c>
      <c r="E89" s="27" t="s">
        <v>10</v>
      </c>
    </row>
    <row r="90" spans="1:5" ht="15">
      <c r="A90" s="9">
        <v>5</v>
      </c>
      <c r="B90" s="119" t="s">
        <v>636</v>
      </c>
      <c r="C90" s="142">
        <v>1400</v>
      </c>
      <c r="D90" s="142">
        <v>1400</v>
      </c>
      <c r="E90" s="27" t="s">
        <v>10</v>
      </c>
    </row>
    <row r="91" spans="1:5" ht="15">
      <c r="A91" s="9">
        <v>6</v>
      </c>
      <c r="B91" s="119" t="s">
        <v>637</v>
      </c>
      <c r="C91" s="142">
        <v>1500</v>
      </c>
      <c r="D91" s="142">
        <v>1500</v>
      </c>
      <c r="E91" s="27" t="s">
        <v>10</v>
      </c>
    </row>
    <row r="92" spans="1:5" ht="15">
      <c r="A92" s="9">
        <v>7</v>
      </c>
      <c r="B92" s="119" t="s">
        <v>638</v>
      </c>
      <c r="C92" s="142">
        <v>2159</v>
      </c>
      <c r="D92" s="142">
        <v>2159</v>
      </c>
      <c r="E92" s="27" t="s">
        <v>10</v>
      </c>
    </row>
    <row r="93" spans="1:5" ht="15">
      <c r="A93" s="9">
        <v>8</v>
      </c>
      <c r="B93" s="119" t="s">
        <v>639</v>
      </c>
      <c r="C93" s="142">
        <v>1300</v>
      </c>
      <c r="D93" s="142">
        <v>1300</v>
      </c>
      <c r="E93" s="27" t="s">
        <v>10</v>
      </c>
    </row>
    <row r="94" spans="1:5" ht="15">
      <c r="A94" s="9">
        <v>9</v>
      </c>
      <c r="B94" s="119" t="s">
        <v>640</v>
      </c>
      <c r="C94" s="142">
        <v>1302</v>
      </c>
      <c r="D94" s="142">
        <v>1302</v>
      </c>
      <c r="E94" s="27" t="s">
        <v>10</v>
      </c>
    </row>
    <row r="95" spans="1:5" ht="15.75">
      <c r="A95" s="155" t="s">
        <v>628</v>
      </c>
      <c r="B95" s="5" t="s">
        <v>8</v>
      </c>
      <c r="C95" s="180">
        <f>SUM(C96:C114)</f>
        <v>1918594</v>
      </c>
      <c r="D95" s="180">
        <f>SUM(D96:D114)</f>
        <v>75330</v>
      </c>
      <c r="E95" s="180"/>
    </row>
    <row r="96" spans="1:5" ht="15">
      <c r="A96" s="9">
        <v>1</v>
      </c>
      <c r="B96" s="119" t="s">
        <v>33</v>
      </c>
      <c r="C96" s="142">
        <v>27410</v>
      </c>
      <c r="D96" s="27">
        <v>9807</v>
      </c>
      <c r="E96" s="27" t="s">
        <v>10</v>
      </c>
    </row>
    <row r="97" spans="1:5" ht="15">
      <c r="A97" s="9">
        <v>2</v>
      </c>
      <c r="B97" s="119" t="s">
        <v>34</v>
      </c>
      <c r="C97" s="142">
        <v>30266</v>
      </c>
      <c r="D97" s="27">
        <v>6000</v>
      </c>
      <c r="E97" s="27" t="s">
        <v>10</v>
      </c>
    </row>
    <row r="98" spans="1:5" ht="15">
      <c r="A98" s="9">
        <v>3</v>
      </c>
      <c r="B98" s="119" t="s">
        <v>35</v>
      </c>
      <c r="C98" s="142">
        <v>3623</v>
      </c>
      <c r="D98" s="27">
        <v>1623</v>
      </c>
      <c r="E98" s="27" t="s">
        <v>10</v>
      </c>
    </row>
    <row r="99" spans="1:5" ht="15">
      <c r="A99" s="9">
        <v>4</v>
      </c>
      <c r="B99" s="119" t="s">
        <v>36</v>
      </c>
      <c r="C99" s="142">
        <v>26000</v>
      </c>
      <c r="D99" s="27">
        <v>6000</v>
      </c>
      <c r="E99" s="27" t="s">
        <v>10</v>
      </c>
    </row>
    <row r="100" spans="1:5" ht="15">
      <c r="A100" s="9">
        <v>5</v>
      </c>
      <c r="B100" s="119" t="s">
        <v>37</v>
      </c>
      <c r="C100" s="142">
        <v>8000</v>
      </c>
      <c r="D100" s="27">
        <v>5000</v>
      </c>
      <c r="E100" s="27" t="s">
        <v>10</v>
      </c>
    </row>
    <row r="101" spans="1:5" ht="24">
      <c r="A101" s="9">
        <v>6</v>
      </c>
      <c r="B101" s="119" t="s">
        <v>618</v>
      </c>
      <c r="C101" s="142">
        <v>13000</v>
      </c>
      <c r="D101" s="27">
        <v>5400</v>
      </c>
      <c r="E101" s="27" t="s">
        <v>10</v>
      </c>
    </row>
    <row r="102" spans="1:5" ht="15">
      <c r="A102" s="9">
        <v>7</v>
      </c>
      <c r="B102" s="119" t="s">
        <v>38</v>
      </c>
      <c r="C102" s="142">
        <v>39836</v>
      </c>
      <c r="D102" s="27">
        <v>3000</v>
      </c>
      <c r="E102" s="27" t="s">
        <v>19</v>
      </c>
    </row>
    <row r="103" spans="1:5" ht="15">
      <c r="A103" s="9">
        <v>8</v>
      </c>
      <c r="B103" s="119" t="s">
        <v>39</v>
      </c>
      <c r="C103" s="142">
        <v>178270</v>
      </c>
      <c r="D103" s="27">
        <v>16000</v>
      </c>
      <c r="E103" s="27" t="s">
        <v>19</v>
      </c>
    </row>
    <row r="104" spans="1:5" ht="15">
      <c r="A104" s="9">
        <v>9</v>
      </c>
      <c r="B104" s="119" t="s">
        <v>257</v>
      </c>
      <c r="C104" s="142">
        <v>6217</v>
      </c>
      <c r="D104" s="27">
        <v>2000</v>
      </c>
      <c r="E104" s="27" t="s">
        <v>19</v>
      </c>
    </row>
    <row r="105" spans="1:5" ht="15">
      <c r="A105" s="9">
        <v>10</v>
      </c>
      <c r="B105" s="119" t="s">
        <v>258</v>
      </c>
      <c r="C105" s="142">
        <v>4422</v>
      </c>
      <c r="D105" s="27">
        <v>2000</v>
      </c>
      <c r="E105" s="27" t="s">
        <v>19</v>
      </c>
    </row>
    <row r="106" spans="1:5" ht="15">
      <c r="A106" s="9">
        <v>11</v>
      </c>
      <c r="B106" s="119" t="s">
        <v>259</v>
      </c>
      <c r="C106" s="142">
        <v>5000</v>
      </c>
      <c r="D106" s="27">
        <v>500</v>
      </c>
      <c r="E106" s="27" t="s">
        <v>19</v>
      </c>
    </row>
    <row r="107" spans="1:5" ht="15">
      <c r="A107" s="9">
        <v>12</v>
      </c>
      <c r="B107" s="119" t="s">
        <v>260</v>
      </c>
      <c r="C107" s="142">
        <v>4000</v>
      </c>
      <c r="D107" s="27">
        <v>2000</v>
      </c>
      <c r="E107" s="27" t="s">
        <v>19</v>
      </c>
    </row>
    <row r="108" spans="1:5" ht="15">
      <c r="A108" s="9">
        <v>13</v>
      </c>
      <c r="B108" s="119" t="s">
        <v>261</v>
      </c>
      <c r="C108" s="142">
        <v>3850</v>
      </c>
      <c r="D108" s="27">
        <v>1700</v>
      </c>
      <c r="E108" s="27" t="s">
        <v>19</v>
      </c>
    </row>
    <row r="109" spans="1:5" ht="15">
      <c r="A109" s="9">
        <v>14</v>
      </c>
      <c r="B109" s="119" t="s">
        <v>262</v>
      </c>
      <c r="C109" s="142">
        <v>15000</v>
      </c>
      <c r="D109" s="27">
        <v>5000</v>
      </c>
      <c r="E109" s="27" t="s">
        <v>19</v>
      </c>
    </row>
    <row r="110" spans="1:5" ht="15">
      <c r="A110" s="9">
        <v>15</v>
      </c>
      <c r="B110" s="119" t="s">
        <v>263</v>
      </c>
      <c r="C110" s="142">
        <v>9700</v>
      </c>
      <c r="D110" s="27">
        <v>4000</v>
      </c>
      <c r="E110" s="27" t="s">
        <v>19</v>
      </c>
    </row>
    <row r="111" spans="1:5" ht="15">
      <c r="A111" s="9">
        <v>16</v>
      </c>
      <c r="B111" s="119" t="s">
        <v>40</v>
      </c>
      <c r="C111" s="142">
        <v>1430000</v>
      </c>
      <c r="D111" s="27">
        <v>3000</v>
      </c>
      <c r="E111" s="27" t="s">
        <v>23</v>
      </c>
    </row>
    <row r="112" spans="1:5" ht="15">
      <c r="A112" s="9">
        <v>17</v>
      </c>
      <c r="B112" s="119" t="s">
        <v>264</v>
      </c>
      <c r="C112" s="142">
        <v>62000</v>
      </c>
      <c r="D112" s="27">
        <v>300</v>
      </c>
      <c r="E112" s="27" t="s">
        <v>23</v>
      </c>
    </row>
    <row r="113" spans="1:5" ht="15">
      <c r="A113" s="9">
        <v>18</v>
      </c>
      <c r="B113" s="119" t="s">
        <v>265</v>
      </c>
      <c r="C113" s="142">
        <v>28000</v>
      </c>
      <c r="D113" s="27">
        <v>1000</v>
      </c>
      <c r="E113" s="27" t="s">
        <v>23</v>
      </c>
    </row>
    <row r="114" spans="1:5" ht="15">
      <c r="A114" s="9">
        <v>19</v>
      </c>
      <c r="B114" s="119" t="s">
        <v>266</v>
      </c>
      <c r="C114" s="142">
        <v>24000</v>
      </c>
      <c r="D114" s="27">
        <v>1000</v>
      </c>
      <c r="E114" s="27" t="s">
        <v>23</v>
      </c>
    </row>
    <row r="115" spans="1:5" ht="15.75">
      <c r="A115" s="155" t="s">
        <v>629</v>
      </c>
      <c r="B115" s="115" t="s">
        <v>617</v>
      </c>
      <c r="C115" s="180">
        <f>SUM(C116:C124)</f>
        <v>547579</v>
      </c>
      <c r="D115" s="180">
        <f>SUM(D116:D124)</f>
        <v>30500</v>
      </c>
      <c r="E115" s="3"/>
    </row>
    <row r="116" spans="1:5" ht="15">
      <c r="A116" s="9">
        <v>1</v>
      </c>
      <c r="B116" s="119" t="s">
        <v>107</v>
      </c>
      <c r="C116" s="142">
        <v>51987</v>
      </c>
      <c r="D116" s="27">
        <v>13500</v>
      </c>
      <c r="E116" s="27" t="s">
        <v>10</v>
      </c>
    </row>
    <row r="117" spans="1:5" ht="15">
      <c r="A117" s="9">
        <v>2</v>
      </c>
      <c r="B117" s="119" t="s">
        <v>108</v>
      </c>
      <c r="C117" s="142">
        <v>10200</v>
      </c>
      <c r="D117" s="27">
        <v>6000</v>
      </c>
      <c r="E117" s="27" t="s">
        <v>10</v>
      </c>
    </row>
    <row r="118" spans="1:5" ht="15">
      <c r="A118" s="9">
        <v>3</v>
      </c>
      <c r="B118" s="119" t="s">
        <v>280</v>
      </c>
      <c r="C118" s="142">
        <v>4966</v>
      </c>
      <c r="D118" s="27">
        <v>2700</v>
      </c>
      <c r="E118" s="27" t="s">
        <v>19</v>
      </c>
    </row>
    <row r="119" spans="1:5" ht="15">
      <c r="A119" s="9">
        <v>4</v>
      </c>
      <c r="B119" s="119" t="s">
        <v>109</v>
      </c>
      <c r="C119" s="142">
        <v>292929</v>
      </c>
      <c r="D119" s="27">
        <v>5000</v>
      </c>
      <c r="E119" s="27" t="s">
        <v>23</v>
      </c>
    </row>
    <row r="120" spans="1:5" ht="15">
      <c r="A120" s="9">
        <v>5</v>
      </c>
      <c r="B120" s="119" t="s">
        <v>110</v>
      </c>
      <c r="C120" s="142">
        <v>98497</v>
      </c>
      <c r="D120" s="27">
        <v>1300</v>
      </c>
      <c r="E120" s="27" t="s">
        <v>23</v>
      </c>
    </row>
    <row r="121" spans="1:5" ht="15">
      <c r="A121" s="9">
        <v>6</v>
      </c>
      <c r="B121" s="119" t="s">
        <v>281</v>
      </c>
      <c r="C121" s="142">
        <v>45000</v>
      </c>
      <c r="D121" s="27">
        <v>500</v>
      </c>
      <c r="E121" s="27" t="s">
        <v>23</v>
      </c>
    </row>
    <row r="122" spans="1:5" ht="15">
      <c r="A122" s="9">
        <v>7</v>
      </c>
      <c r="B122" s="119" t="s">
        <v>282</v>
      </c>
      <c r="C122" s="142">
        <v>15000</v>
      </c>
      <c r="D122" s="27">
        <v>500</v>
      </c>
      <c r="E122" s="27" t="s">
        <v>23</v>
      </c>
    </row>
    <row r="123" spans="1:5" ht="15">
      <c r="A123" s="9">
        <v>8</v>
      </c>
      <c r="B123" s="119" t="s">
        <v>283</v>
      </c>
      <c r="C123" s="142">
        <v>3000</v>
      </c>
      <c r="D123" s="27">
        <v>500</v>
      </c>
      <c r="E123" s="27" t="s">
        <v>23</v>
      </c>
    </row>
    <row r="124" spans="1:5" ht="15">
      <c r="A124" s="9">
        <v>9</v>
      </c>
      <c r="B124" s="119" t="s">
        <v>284</v>
      </c>
      <c r="C124" s="142">
        <v>26000</v>
      </c>
      <c r="D124" s="27">
        <v>500</v>
      </c>
      <c r="E124" s="27" t="s">
        <v>23</v>
      </c>
    </row>
    <row r="125" spans="1:5" ht="15.75">
      <c r="A125" s="155" t="s">
        <v>630</v>
      </c>
      <c r="B125" s="5" t="s">
        <v>169</v>
      </c>
      <c r="C125" s="180">
        <f>SUM(C126:C136)</f>
        <v>243946</v>
      </c>
      <c r="D125" s="180">
        <f>SUM(D126:D136)</f>
        <v>35362</v>
      </c>
      <c r="E125" s="3"/>
    </row>
    <row r="126" spans="1:5" ht="15">
      <c r="A126" s="9">
        <v>1</v>
      </c>
      <c r="B126" s="119" t="s">
        <v>176</v>
      </c>
      <c r="C126" s="142">
        <v>28900</v>
      </c>
      <c r="D126" s="27">
        <v>8000</v>
      </c>
      <c r="E126" s="27" t="s">
        <v>10</v>
      </c>
    </row>
    <row r="127" spans="1:5" ht="15">
      <c r="A127" s="9">
        <v>2</v>
      </c>
      <c r="B127" s="119" t="s">
        <v>299</v>
      </c>
      <c r="C127" s="142">
        <v>20550</v>
      </c>
      <c r="D127" s="27">
        <v>5000</v>
      </c>
      <c r="E127" s="27" t="s">
        <v>19</v>
      </c>
    </row>
    <row r="128" spans="1:5" ht="15">
      <c r="A128" s="9">
        <v>3</v>
      </c>
      <c r="B128" s="119" t="s">
        <v>300</v>
      </c>
      <c r="C128" s="142">
        <v>9074</v>
      </c>
      <c r="D128" s="27">
        <v>4000</v>
      </c>
      <c r="E128" s="27" t="s">
        <v>19</v>
      </c>
    </row>
    <row r="129" spans="1:5" ht="15">
      <c r="A129" s="9">
        <v>4</v>
      </c>
      <c r="B129" s="119" t="s">
        <v>301</v>
      </c>
      <c r="C129" s="142">
        <v>21300</v>
      </c>
      <c r="D129" s="27">
        <v>5000</v>
      </c>
      <c r="E129" s="27" t="s">
        <v>19</v>
      </c>
    </row>
    <row r="130" spans="1:5" ht="15">
      <c r="A130" s="9">
        <v>5</v>
      </c>
      <c r="B130" s="119" t="s">
        <v>302</v>
      </c>
      <c r="C130" s="142">
        <v>5450</v>
      </c>
      <c r="D130" s="27">
        <v>5450</v>
      </c>
      <c r="E130" s="27" t="s">
        <v>19</v>
      </c>
    </row>
    <row r="131" spans="1:5" ht="15">
      <c r="A131" s="9">
        <v>6</v>
      </c>
      <c r="B131" s="119" t="s">
        <v>303</v>
      </c>
      <c r="C131" s="142">
        <v>3512</v>
      </c>
      <c r="D131" s="27">
        <v>3512</v>
      </c>
      <c r="E131" s="27" t="s">
        <v>19</v>
      </c>
    </row>
    <row r="132" spans="1:5" ht="15">
      <c r="A132" s="9">
        <v>7</v>
      </c>
      <c r="B132" s="119" t="s">
        <v>177</v>
      </c>
      <c r="C132" s="142">
        <v>50000</v>
      </c>
      <c r="D132" s="27">
        <v>500</v>
      </c>
      <c r="E132" s="27" t="s">
        <v>23</v>
      </c>
    </row>
    <row r="133" spans="1:5" ht="15">
      <c r="A133" s="9">
        <v>8</v>
      </c>
      <c r="B133" s="119" t="s">
        <v>178</v>
      </c>
      <c r="C133" s="142">
        <v>58130</v>
      </c>
      <c r="D133" s="27">
        <v>2000</v>
      </c>
      <c r="E133" s="27" t="s">
        <v>23</v>
      </c>
    </row>
    <row r="134" spans="1:5" ht="15">
      <c r="A134" s="9">
        <v>9</v>
      </c>
      <c r="B134" s="119" t="s">
        <v>304</v>
      </c>
      <c r="C134" s="142">
        <v>30000</v>
      </c>
      <c r="D134" s="27">
        <v>1200</v>
      </c>
      <c r="E134" s="27" t="s">
        <v>23</v>
      </c>
    </row>
    <row r="135" spans="1:5" ht="15">
      <c r="A135" s="9">
        <v>10</v>
      </c>
      <c r="B135" s="119" t="s">
        <v>305</v>
      </c>
      <c r="C135" s="142">
        <v>11500</v>
      </c>
      <c r="D135" s="27">
        <v>500</v>
      </c>
      <c r="E135" s="27" t="s">
        <v>23</v>
      </c>
    </row>
    <row r="136" spans="1:5" ht="15">
      <c r="A136" s="9">
        <v>11</v>
      </c>
      <c r="B136" s="119" t="s">
        <v>306</v>
      </c>
      <c r="C136" s="142">
        <v>5530</v>
      </c>
      <c r="D136" s="27">
        <v>200</v>
      </c>
      <c r="E136" s="27" t="s">
        <v>23</v>
      </c>
    </row>
    <row r="137" spans="1:5" ht="15.75">
      <c r="A137" s="155" t="s">
        <v>631</v>
      </c>
      <c r="B137" s="5" t="s">
        <v>203</v>
      </c>
      <c r="C137" s="180">
        <f>SUM(C138:C139)</f>
        <v>71600</v>
      </c>
      <c r="D137" s="180">
        <f>SUM(D138:D139)</f>
        <v>10000</v>
      </c>
      <c r="E137" s="3"/>
    </row>
    <row r="138" spans="1:5" ht="15">
      <c r="A138" s="9">
        <v>1</v>
      </c>
      <c r="B138" s="119" t="s">
        <v>323</v>
      </c>
      <c r="C138" s="142">
        <v>33500</v>
      </c>
      <c r="D138" s="27">
        <v>5000</v>
      </c>
      <c r="E138" s="27" t="s">
        <v>19</v>
      </c>
    </row>
    <row r="139" spans="1:5" ht="15">
      <c r="A139" s="9">
        <v>2</v>
      </c>
      <c r="B139" s="119" t="s">
        <v>324</v>
      </c>
      <c r="C139" s="142">
        <v>38100</v>
      </c>
      <c r="D139" s="27">
        <v>5000</v>
      </c>
      <c r="E139" s="27" t="s">
        <v>19</v>
      </c>
    </row>
    <row r="140" spans="1:5" ht="15.75">
      <c r="A140" s="155" t="s">
        <v>597</v>
      </c>
      <c r="B140" s="156" t="s">
        <v>598</v>
      </c>
      <c r="C140" s="180">
        <f>C150+C169+C173+C184+C141</f>
        <v>3967537</v>
      </c>
      <c r="D140" s="180">
        <f>D150+D169+D173+D184+D141</f>
        <v>474557</v>
      </c>
      <c r="E140" s="180"/>
    </row>
    <row r="141" spans="1:5" ht="15.75">
      <c r="A141" s="3" t="s">
        <v>7</v>
      </c>
      <c r="B141" s="156" t="s">
        <v>623</v>
      </c>
      <c r="C141" s="180">
        <f>SUM(C142:C149)</f>
        <v>31807</v>
      </c>
      <c r="D141" s="180">
        <f>SUM(D142:D149)</f>
        <v>31807</v>
      </c>
      <c r="E141" s="180"/>
    </row>
    <row r="142" spans="1:5" ht="15">
      <c r="A142" s="9">
        <v>1</v>
      </c>
      <c r="B142" s="119" t="s">
        <v>641</v>
      </c>
      <c r="C142" s="142">
        <v>5000</v>
      </c>
      <c r="D142" s="142">
        <v>5000</v>
      </c>
      <c r="E142" s="27" t="s">
        <v>42</v>
      </c>
    </row>
    <row r="143" spans="1:5" ht="15">
      <c r="A143" s="9">
        <v>2</v>
      </c>
      <c r="B143" s="119" t="s">
        <v>642</v>
      </c>
      <c r="C143" s="142">
        <v>4000</v>
      </c>
      <c r="D143" s="142">
        <v>4000</v>
      </c>
      <c r="E143" s="27" t="s">
        <v>42</v>
      </c>
    </row>
    <row r="144" spans="1:5" ht="15">
      <c r="A144" s="9">
        <v>3</v>
      </c>
      <c r="B144" s="119" t="s">
        <v>643</v>
      </c>
      <c r="C144" s="142">
        <v>7430</v>
      </c>
      <c r="D144" s="142">
        <v>7430</v>
      </c>
      <c r="E144" s="27" t="s">
        <v>42</v>
      </c>
    </row>
    <row r="145" spans="1:5" ht="15">
      <c r="A145" s="9">
        <v>4</v>
      </c>
      <c r="B145" s="119" t="s">
        <v>644</v>
      </c>
      <c r="C145" s="146">
        <v>4000</v>
      </c>
      <c r="D145" s="146">
        <v>4000</v>
      </c>
      <c r="E145" s="27" t="s">
        <v>42</v>
      </c>
    </row>
    <row r="146" spans="1:5" ht="15">
      <c r="A146" s="9">
        <v>5</v>
      </c>
      <c r="B146" s="119" t="s">
        <v>645</v>
      </c>
      <c r="C146" s="146">
        <v>4546</v>
      </c>
      <c r="D146" s="146">
        <v>4546</v>
      </c>
      <c r="E146" s="27" t="s">
        <v>42</v>
      </c>
    </row>
    <row r="147" spans="1:5" ht="15">
      <c r="A147" s="9">
        <v>6</v>
      </c>
      <c r="B147" s="119" t="s">
        <v>646</v>
      </c>
      <c r="C147" s="142">
        <v>2600</v>
      </c>
      <c r="D147" s="142">
        <v>2600</v>
      </c>
      <c r="E147" s="27" t="s">
        <v>42</v>
      </c>
    </row>
    <row r="148" spans="1:5" ht="15">
      <c r="A148" s="9">
        <v>7</v>
      </c>
      <c r="B148" s="119" t="s">
        <v>647</v>
      </c>
      <c r="C148" s="142">
        <v>2500</v>
      </c>
      <c r="D148" s="142">
        <v>2500</v>
      </c>
      <c r="E148" s="27" t="s">
        <v>42</v>
      </c>
    </row>
    <row r="149" spans="1:5" ht="15">
      <c r="A149" s="9">
        <v>8</v>
      </c>
      <c r="B149" s="119" t="s">
        <v>648</v>
      </c>
      <c r="C149" s="142">
        <v>1731</v>
      </c>
      <c r="D149" s="142">
        <v>1731</v>
      </c>
      <c r="E149" s="27" t="s">
        <v>42</v>
      </c>
    </row>
    <row r="150" spans="1:5" ht="15.75">
      <c r="A150" s="155" t="s">
        <v>628</v>
      </c>
      <c r="B150" s="5" t="s">
        <v>8</v>
      </c>
      <c r="C150" s="180">
        <f>SUM(C151:C168)</f>
        <v>2747121</v>
      </c>
      <c r="D150" s="180">
        <f>SUM(D151:D168)</f>
        <v>261500</v>
      </c>
      <c r="E150" s="180"/>
    </row>
    <row r="151" spans="1:5" ht="15">
      <c r="A151" s="9">
        <v>1</v>
      </c>
      <c r="B151" s="119" t="s">
        <v>41</v>
      </c>
      <c r="C151" s="142">
        <v>40349</v>
      </c>
      <c r="D151" s="27">
        <v>7500</v>
      </c>
      <c r="E151" s="27" t="s">
        <v>42</v>
      </c>
    </row>
    <row r="152" spans="1:5" ht="15">
      <c r="A152" s="9">
        <v>2</v>
      </c>
      <c r="B152" s="119" t="s">
        <v>43</v>
      </c>
      <c r="C152" s="142">
        <v>77869</v>
      </c>
      <c r="D152" s="27">
        <v>11000</v>
      </c>
      <c r="E152" s="27" t="s">
        <v>42</v>
      </c>
    </row>
    <row r="153" spans="1:5" ht="15">
      <c r="A153" s="9">
        <v>3</v>
      </c>
      <c r="B153" s="119" t="s">
        <v>44</v>
      </c>
      <c r="C153" s="142">
        <v>51715</v>
      </c>
      <c r="D153" s="27">
        <v>12000</v>
      </c>
      <c r="E153" s="27" t="s">
        <v>42</v>
      </c>
    </row>
    <row r="154" spans="1:5" ht="15">
      <c r="A154" s="9">
        <v>4</v>
      </c>
      <c r="B154" s="119" t="s">
        <v>53</v>
      </c>
      <c r="C154" s="146">
        <v>100000</v>
      </c>
      <c r="D154" s="27">
        <v>5000</v>
      </c>
      <c r="E154" s="27" t="s">
        <v>42</v>
      </c>
    </row>
    <row r="155" spans="1:5" ht="15">
      <c r="A155" s="9">
        <v>5</v>
      </c>
      <c r="B155" s="119" t="s">
        <v>54</v>
      </c>
      <c r="C155" s="146">
        <v>27000</v>
      </c>
      <c r="D155" s="27">
        <v>7000</v>
      </c>
      <c r="E155" s="27" t="s">
        <v>42</v>
      </c>
    </row>
    <row r="156" spans="1:5" ht="15">
      <c r="A156" s="9">
        <v>6</v>
      </c>
      <c r="B156" s="119" t="s">
        <v>55</v>
      </c>
      <c r="C156" s="142">
        <v>300000</v>
      </c>
      <c r="D156" s="27">
        <v>3000</v>
      </c>
      <c r="E156" s="27" t="s">
        <v>42</v>
      </c>
    </row>
    <row r="157" spans="1:5" ht="15">
      <c r="A157" s="9">
        <v>7</v>
      </c>
      <c r="B157" s="119" t="s">
        <v>267</v>
      </c>
      <c r="C157" s="142">
        <v>32000</v>
      </c>
      <c r="D157" s="27">
        <v>4000</v>
      </c>
      <c r="E157" s="27" t="s">
        <v>42</v>
      </c>
    </row>
    <row r="158" spans="1:5" ht="15">
      <c r="A158" s="9">
        <v>8</v>
      </c>
      <c r="B158" s="119" t="s">
        <v>268</v>
      </c>
      <c r="C158" s="142">
        <v>63000</v>
      </c>
      <c r="D158" s="27">
        <v>15000</v>
      </c>
      <c r="E158" s="27" t="s">
        <v>42</v>
      </c>
    </row>
    <row r="159" spans="1:5" ht="15">
      <c r="A159" s="9">
        <v>9</v>
      </c>
      <c r="B159" s="119" t="s">
        <v>269</v>
      </c>
      <c r="C159" s="142">
        <v>36639</v>
      </c>
      <c r="D159" s="27">
        <v>2500</v>
      </c>
      <c r="E159" s="27" t="s">
        <v>42</v>
      </c>
    </row>
    <row r="160" spans="1:5" ht="15">
      <c r="A160" s="9">
        <v>10</v>
      </c>
      <c r="B160" s="119" t="s">
        <v>272</v>
      </c>
      <c r="C160" s="142">
        <v>1500000</v>
      </c>
      <c r="D160" s="27">
        <v>150000</v>
      </c>
      <c r="E160" s="27" t="s">
        <v>42</v>
      </c>
    </row>
    <row r="161" spans="1:5" ht="15">
      <c r="A161" s="9">
        <v>11</v>
      </c>
      <c r="B161" s="119" t="s">
        <v>46</v>
      </c>
      <c r="C161" s="146">
        <v>39168</v>
      </c>
      <c r="D161" s="27">
        <v>6000</v>
      </c>
      <c r="E161" s="27" t="s">
        <v>45</v>
      </c>
    </row>
    <row r="162" spans="1:5" ht="15">
      <c r="A162" s="9">
        <v>12</v>
      </c>
      <c r="B162" s="119" t="s">
        <v>47</v>
      </c>
      <c r="C162" s="146">
        <v>21364</v>
      </c>
      <c r="D162" s="27">
        <v>6000</v>
      </c>
      <c r="E162" s="27" t="s">
        <v>45</v>
      </c>
    </row>
    <row r="163" spans="1:5" ht="15">
      <c r="A163" s="9">
        <v>13</v>
      </c>
      <c r="B163" s="119" t="s">
        <v>48</v>
      </c>
      <c r="C163" s="142">
        <v>250000</v>
      </c>
      <c r="D163" s="27">
        <v>4000</v>
      </c>
      <c r="E163" s="27" t="s">
        <v>45</v>
      </c>
    </row>
    <row r="164" spans="1:5" ht="15">
      <c r="A164" s="9">
        <v>14</v>
      </c>
      <c r="B164" s="119" t="s">
        <v>49</v>
      </c>
      <c r="C164" s="142">
        <v>40100</v>
      </c>
      <c r="D164" s="27">
        <v>6000</v>
      </c>
      <c r="E164" s="27" t="s">
        <v>45</v>
      </c>
    </row>
    <row r="165" spans="1:5" ht="15">
      <c r="A165" s="9">
        <v>15</v>
      </c>
      <c r="B165" s="119" t="s">
        <v>51</v>
      </c>
      <c r="C165" s="146">
        <v>15000</v>
      </c>
      <c r="D165" s="27">
        <v>1500</v>
      </c>
      <c r="E165" s="27" t="s">
        <v>45</v>
      </c>
    </row>
    <row r="166" spans="1:5" ht="15">
      <c r="A166" s="9">
        <v>16</v>
      </c>
      <c r="B166" s="119" t="s">
        <v>52</v>
      </c>
      <c r="C166" s="146">
        <v>100000</v>
      </c>
      <c r="D166" s="27">
        <v>5000</v>
      </c>
      <c r="E166" s="27" t="s">
        <v>45</v>
      </c>
    </row>
    <row r="167" spans="1:5" ht="15">
      <c r="A167" s="9">
        <v>17</v>
      </c>
      <c r="B167" s="119" t="s">
        <v>270</v>
      </c>
      <c r="C167" s="142">
        <v>22917</v>
      </c>
      <c r="D167" s="27">
        <v>8000</v>
      </c>
      <c r="E167" s="27" t="s">
        <v>45</v>
      </c>
    </row>
    <row r="168" spans="1:5" ht="15">
      <c r="A168" s="9">
        <v>18</v>
      </c>
      <c r="B168" s="119" t="s">
        <v>271</v>
      </c>
      <c r="C168" s="142">
        <v>30000</v>
      </c>
      <c r="D168" s="27">
        <v>8000</v>
      </c>
      <c r="E168" s="27" t="s">
        <v>45</v>
      </c>
    </row>
    <row r="169" spans="1:5" ht="15.75">
      <c r="A169" s="155" t="s">
        <v>629</v>
      </c>
      <c r="B169" s="115" t="s">
        <v>617</v>
      </c>
      <c r="C169" s="180">
        <f>SUM(C170:C172)</f>
        <v>150716</v>
      </c>
      <c r="D169" s="180">
        <f>SUM(D170:D172)</f>
        <v>10350</v>
      </c>
      <c r="E169" s="3"/>
    </row>
    <row r="170" spans="1:5" ht="15">
      <c r="A170" s="9">
        <v>1</v>
      </c>
      <c r="B170" s="119" t="s">
        <v>111</v>
      </c>
      <c r="C170" s="146">
        <v>46266</v>
      </c>
      <c r="D170" s="27">
        <v>5000</v>
      </c>
      <c r="E170" s="27" t="s">
        <v>42</v>
      </c>
    </row>
    <row r="171" spans="1:5" ht="15">
      <c r="A171" s="9">
        <v>2</v>
      </c>
      <c r="B171" s="119" t="s">
        <v>112</v>
      </c>
      <c r="C171" s="142">
        <v>64450</v>
      </c>
      <c r="D171" s="27">
        <v>5000</v>
      </c>
      <c r="E171" s="27" t="s">
        <v>42</v>
      </c>
    </row>
    <row r="172" spans="1:5" ht="15">
      <c r="A172" s="9">
        <v>3</v>
      </c>
      <c r="B172" s="119" t="s">
        <v>113</v>
      </c>
      <c r="C172" s="142">
        <v>40000</v>
      </c>
      <c r="D172" s="27">
        <v>350</v>
      </c>
      <c r="E172" s="27" t="s">
        <v>50</v>
      </c>
    </row>
    <row r="173" spans="1:5" ht="15.75">
      <c r="A173" s="155" t="s">
        <v>630</v>
      </c>
      <c r="B173" s="5" t="s">
        <v>169</v>
      </c>
      <c r="C173" s="180">
        <f>SUM(C174:C183)</f>
        <v>301909</v>
      </c>
      <c r="D173" s="180">
        <f>SUM(D174:D183)</f>
        <v>39500</v>
      </c>
      <c r="E173" s="3"/>
    </row>
    <row r="174" spans="1:5" ht="15">
      <c r="A174" s="9">
        <v>1</v>
      </c>
      <c r="B174" s="119" t="s">
        <v>179</v>
      </c>
      <c r="C174" s="146">
        <v>20735</v>
      </c>
      <c r="D174" s="27">
        <v>5000</v>
      </c>
      <c r="E174" s="27" t="s">
        <v>42</v>
      </c>
    </row>
    <row r="175" spans="1:5" ht="15">
      <c r="A175" s="9">
        <v>2</v>
      </c>
      <c r="B175" s="119" t="s">
        <v>181</v>
      </c>
      <c r="C175" s="146">
        <v>23600</v>
      </c>
      <c r="D175" s="27">
        <v>2000</v>
      </c>
      <c r="E175" s="27" t="s">
        <v>42</v>
      </c>
    </row>
    <row r="176" spans="1:5" ht="15">
      <c r="A176" s="9">
        <v>3</v>
      </c>
      <c r="B176" s="119" t="s">
        <v>185</v>
      </c>
      <c r="C176" s="146">
        <v>30000</v>
      </c>
      <c r="D176" s="27">
        <v>3000</v>
      </c>
      <c r="E176" s="27" t="s">
        <v>42</v>
      </c>
    </row>
    <row r="177" spans="1:5" ht="15">
      <c r="A177" s="9">
        <v>4</v>
      </c>
      <c r="B177" s="119" t="s">
        <v>308</v>
      </c>
      <c r="C177" s="142">
        <v>23000</v>
      </c>
      <c r="D177" s="27">
        <v>8000</v>
      </c>
      <c r="E177" s="27" t="s">
        <v>42</v>
      </c>
    </row>
    <row r="178" spans="1:5" ht="15">
      <c r="A178" s="9">
        <v>5</v>
      </c>
      <c r="B178" s="119" t="s">
        <v>183</v>
      </c>
      <c r="C178" s="146">
        <v>20700</v>
      </c>
      <c r="D178" s="27">
        <v>500</v>
      </c>
      <c r="E178" s="27" t="s">
        <v>45</v>
      </c>
    </row>
    <row r="179" spans="1:5" ht="24">
      <c r="A179" s="9">
        <v>6</v>
      </c>
      <c r="B179" s="119" t="s">
        <v>614</v>
      </c>
      <c r="C179" s="146">
        <v>10000</v>
      </c>
      <c r="D179" s="27">
        <v>5000</v>
      </c>
      <c r="E179" s="27" t="s">
        <v>45</v>
      </c>
    </row>
    <row r="180" spans="1:5" ht="24">
      <c r="A180" s="9">
        <v>7</v>
      </c>
      <c r="B180" s="119" t="s">
        <v>613</v>
      </c>
      <c r="C180" s="146">
        <v>7900</v>
      </c>
      <c r="D180" s="27">
        <v>4000</v>
      </c>
      <c r="E180" s="27" t="s">
        <v>45</v>
      </c>
    </row>
    <row r="181" spans="1:5" ht="15">
      <c r="A181" s="9">
        <v>8</v>
      </c>
      <c r="B181" s="119" t="s">
        <v>180</v>
      </c>
      <c r="C181" s="146">
        <v>87974</v>
      </c>
      <c r="D181" s="27">
        <v>10000</v>
      </c>
      <c r="E181" s="27" t="s">
        <v>45</v>
      </c>
    </row>
    <row r="182" spans="1:5" ht="15">
      <c r="A182" s="9">
        <v>9</v>
      </c>
      <c r="B182" s="119" t="s">
        <v>307</v>
      </c>
      <c r="C182" s="142">
        <v>24000</v>
      </c>
      <c r="D182" s="27">
        <v>1000</v>
      </c>
      <c r="E182" s="27" t="s">
        <v>45</v>
      </c>
    </row>
    <row r="183" spans="1:5" ht="15">
      <c r="A183" s="9">
        <v>10</v>
      </c>
      <c r="B183" s="119" t="s">
        <v>182</v>
      </c>
      <c r="C183" s="142">
        <v>54000</v>
      </c>
      <c r="D183" s="27">
        <v>1000</v>
      </c>
      <c r="E183" s="27" t="s">
        <v>50</v>
      </c>
    </row>
    <row r="184" spans="1:5" ht="15.75">
      <c r="A184" s="155" t="s">
        <v>631</v>
      </c>
      <c r="B184" s="5" t="s">
        <v>203</v>
      </c>
      <c r="C184" s="180">
        <f>SUM(C185:C190)</f>
        <v>735984</v>
      </c>
      <c r="D184" s="180">
        <f>SUM(D185:D190)</f>
        <v>131400</v>
      </c>
      <c r="E184" s="3"/>
    </row>
    <row r="185" spans="1:5" ht="15">
      <c r="A185" s="9">
        <v>1</v>
      </c>
      <c r="B185" s="119" t="s">
        <v>213</v>
      </c>
      <c r="C185" s="146">
        <v>195000</v>
      </c>
      <c r="D185" s="27">
        <v>50000</v>
      </c>
      <c r="E185" s="27" t="s">
        <v>42</v>
      </c>
    </row>
    <row r="186" spans="1:5" ht="15">
      <c r="A186" s="9">
        <v>2</v>
      </c>
      <c r="B186" s="119" t="s">
        <v>214</v>
      </c>
      <c r="C186" s="142">
        <v>150000</v>
      </c>
      <c r="D186" s="27">
        <v>15000</v>
      </c>
      <c r="E186" s="27" t="s">
        <v>42</v>
      </c>
    </row>
    <row r="187" spans="1:5" ht="15">
      <c r="A187" s="9">
        <v>3</v>
      </c>
      <c r="B187" s="119" t="s">
        <v>215</v>
      </c>
      <c r="C187" s="146">
        <v>185000</v>
      </c>
      <c r="D187" s="27">
        <v>30000</v>
      </c>
      <c r="E187" s="27" t="s">
        <v>42</v>
      </c>
    </row>
    <row r="188" spans="1:5" ht="15">
      <c r="A188" s="9">
        <v>4</v>
      </c>
      <c r="B188" s="119" t="s">
        <v>216</v>
      </c>
      <c r="C188" s="142">
        <v>33400</v>
      </c>
      <c r="D188" s="27">
        <v>13400</v>
      </c>
      <c r="E188" s="27" t="s">
        <v>42</v>
      </c>
    </row>
    <row r="189" spans="1:5" ht="15">
      <c r="A189" s="9">
        <v>5</v>
      </c>
      <c r="B189" s="119" t="s">
        <v>325</v>
      </c>
      <c r="C189" s="142">
        <v>22584</v>
      </c>
      <c r="D189" s="27">
        <v>13000</v>
      </c>
      <c r="E189" s="27" t="s">
        <v>42</v>
      </c>
    </row>
    <row r="190" spans="1:5" ht="15">
      <c r="A190" s="9">
        <v>6</v>
      </c>
      <c r="B190" s="119" t="s">
        <v>326</v>
      </c>
      <c r="C190" s="142">
        <v>150000</v>
      </c>
      <c r="D190" s="27">
        <v>10000</v>
      </c>
      <c r="E190" s="27" t="s">
        <v>42</v>
      </c>
    </row>
    <row r="191" spans="1:5" ht="15.75">
      <c r="A191" s="155" t="s">
        <v>599</v>
      </c>
      <c r="B191" s="156" t="s">
        <v>596</v>
      </c>
      <c r="C191" s="180">
        <f>C200+C210+C221+C230+C192</f>
        <v>3014373.4299999997</v>
      </c>
      <c r="D191" s="180">
        <f>D200+D210+D221+D230+D192</f>
        <v>422859</v>
      </c>
      <c r="E191" s="180"/>
    </row>
    <row r="192" spans="1:5" ht="15.75">
      <c r="A192" s="3" t="s">
        <v>7</v>
      </c>
      <c r="B192" s="156" t="s">
        <v>623</v>
      </c>
      <c r="C192" s="180">
        <f>SUM(C193:C199)</f>
        <v>22047</v>
      </c>
      <c r="D192" s="180">
        <f>SUM(D193:D199)</f>
        <v>22047</v>
      </c>
      <c r="E192" s="180"/>
    </row>
    <row r="193" spans="1:5" ht="15">
      <c r="A193" s="9">
        <v>1</v>
      </c>
      <c r="B193" s="120" t="s">
        <v>649</v>
      </c>
      <c r="C193" s="142">
        <v>6550</v>
      </c>
      <c r="D193" s="142">
        <v>6550</v>
      </c>
      <c r="E193" s="27" t="s">
        <v>42</v>
      </c>
    </row>
    <row r="194" spans="1:5" ht="15">
      <c r="A194" s="9">
        <v>2</v>
      </c>
      <c r="B194" s="120" t="s">
        <v>650</v>
      </c>
      <c r="C194" s="142">
        <v>6000</v>
      </c>
      <c r="D194" s="142">
        <v>6000</v>
      </c>
      <c r="E194" s="27" t="s">
        <v>42</v>
      </c>
    </row>
    <row r="195" spans="1:5" ht="15">
      <c r="A195" s="9">
        <v>3</v>
      </c>
      <c r="B195" s="120" t="s">
        <v>651</v>
      </c>
      <c r="C195" s="142">
        <v>3170</v>
      </c>
      <c r="D195" s="142">
        <v>3170</v>
      </c>
      <c r="E195" s="27" t="s">
        <v>42</v>
      </c>
    </row>
    <row r="196" spans="1:5" ht="15">
      <c r="A196" s="9">
        <v>4</v>
      </c>
      <c r="B196" s="121" t="s">
        <v>652</v>
      </c>
      <c r="C196" s="147">
        <v>2320</v>
      </c>
      <c r="D196" s="147">
        <v>2320</v>
      </c>
      <c r="E196" s="27" t="s">
        <v>42</v>
      </c>
    </row>
    <row r="197" spans="1:5" ht="15">
      <c r="A197" s="9">
        <v>5</v>
      </c>
      <c r="B197" s="122" t="s">
        <v>653</v>
      </c>
      <c r="C197" s="142">
        <v>1367</v>
      </c>
      <c r="D197" s="142">
        <v>1367</v>
      </c>
      <c r="E197" s="27" t="s">
        <v>42</v>
      </c>
    </row>
    <row r="198" spans="1:5" ht="15">
      <c r="A198" s="9">
        <v>6</v>
      </c>
      <c r="B198" s="120" t="s">
        <v>654</v>
      </c>
      <c r="C198" s="142">
        <v>1319</v>
      </c>
      <c r="D198" s="142">
        <v>1319</v>
      </c>
      <c r="E198" s="66" t="s">
        <v>65</v>
      </c>
    </row>
    <row r="199" spans="1:5" ht="49.5" customHeight="1">
      <c r="A199" s="9">
        <v>7</v>
      </c>
      <c r="B199" s="118" t="s">
        <v>655</v>
      </c>
      <c r="C199" s="145">
        <v>1321</v>
      </c>
      <c r="D199" s="145">
        <v>1321</v>
      </c>
      <c r="E199" s="27" t="s">
        <v>10</v>
      </c>
    </row>
    <row r="200" spans="1:5" ht="15.75">
      <c r="A200" s="155" t="s">
        <v>628</v>
      </c>
      <c r="B200" s="5" t="s">
        <v>8</v>
      </c>
      <c r="C200" s="180">
        <f>SUM(C201:C209)</f>
        <v>417961</v>
      </c>
      <c r="D200" s="180">
        <f>SUM(D201:D209)</f>
        <v>67500</v>
      </c>
      <c r="E200" s="180"/>
    </row>
    <row r="201" spans="1:5" ht="15">
      <c r="A201" s="9">
        <v>1</v>
      </c>
      <c r="B201" s="120" t="s">
        <v>56</v>
      </c>
      <c r="C201" s="142">
        <v>150060</v>
      </c>
      <c r="D201" s="27">
        <v>20000</v>
      </c>
      <c r="E201" s="27" t="s">
        <v>42</v>
      </c>
    </row>
    <row r="202" spans="1:5" ht="15">
      <c r="A202" s="9">
        <v>2</v>
      </c>
      <c r="B202" s="120" t="s">
        <v>57</v>
      </c>
      <c r="C202" s="142">
        <v>24828</v>
      </c>
      <c r="D202" s="27">
        <v>8000</v>
      </c>
      <c r="E202" s="27" t="s">
        <v>42</v>
      </c>
    </row>
    <row r="203" spans="1:5" ht="15">
      <c r="A203" s="9">
        <v>3</v>
      </c>
      <c r="B203" s="120" t="s">
        <v>58</v>
      </c>
      <c r="C203" s="142">
        <v>16480</v>
      </c>
      <c r="D203" s="27">
        <v>4000</v>
      </c>
      <c r="E203" s="27" t="s">
        <v>42</v>
      </c>
    </row>
    <row r="204" spans="1:5" ht="15">
      <c r="A204" s="9">
        <v>4</v>
      </c>
      <c r="B204" s="121" t="s">
        <v>59</v>
      </c>
      <c r="C204" s="147">
        <v>10000</v>
      </c>
      <c r="D204" s="27">
        <v>4500</v>
      </c>
      <c r="E204" s="27" t="s">
        <v>42</v>
      </c>
    </row>
    <row r="205" spans="1:5" ht="15">
      <c r="A205" s="9">
        <v>5</v>
      </c>
      <c r="B205" s="122" t="s">
        <v>60</v>
      </c>
      <c r="C205" s="142">
        <v>44000</v>
      </c>
      <c r="D205" s="27">
        <v>10000</v>
      </c>
      <c r="E205" s="27" t="s">
        <v>42</v>
      </c>
    </row>
    <row r="206" spans="1:5" ht="15">
      <c r="A206" s="9">
        <v>6</v>
      </c>
      <c r="B206" s="120" t="s">
        <v>274</v>
      </c>
      <c r="C206" s="142">
        <v>65000</v>
      </c>
      <c r="D206" s="66">
        <v>8000</v>
      </c>
      <c r="E206" s="66" t="s">
        <v>65</v>
      </c>
    </row>
    <row r="207" spans="1:5" ht="15">
      <c r="A207" s="9">
        <v>7</v>
      </c>
      <c r="B207" s="118" t="s">
        <v>63</v>
      </c>
      <c r="C207" s="145">
        <v>75400</v>
      </c>
      <c r="D207" s="27">
        <v>10000</v>
      </c>
      <c r="E207" s="27" t="s">
        <v>10</v>
      </c>
    </row>
    <row r="208" spans="1:5" ht="15">
      <c r="A208" s="9">
        <v>8</v>
      </c>
      <c r="B208" s="118" t="s">
        <v>61</v>
      </c>
      <c r="C208" s="145">
        <v>2193</v>
      </c>
      <c r="D208" s="27">
        <v>500</v>
      </c>
      <c r="E208" s="27" t="s">
        <v>62</v>
      </c>
    </row>
    <row r="209" spans="1:5" ht="15">
      <c r="A209" s="9">
        <v>9</v>
      </c>
      <c r="B209" s="129" t="s">
        <v>273</v>
      </c>
      <c r="C209" s="150">
        <v>30000</v>
      </c>
      <c r="D209" s="130">
        <v>2500</v>
      </c>
      <c r="E209" s="130" t="s">
        <v>70</v>
      </c>
    </row>
    <row r="210" spans="1:5" ht="15.75">
      <c r="A210" s="155" t="s">
        <v>629</v>
      </c>
      <c r="B210" s="115" t="s">
        <v>617</v>
      </c>
      <c r="C210" s="180">
        <f>SUM(C211:C220)</f>
        <v>1523298.82</v>
      </c>
      <c r="D210" s="180">
        <f>SUM(D211:D220)</f>
        <v>169010</v>
      </c>
      <c r="E210" s="3"/>
    </row>
    <row r="211" spans="1:5" ht="15">
      <c r="A211" s="9">
        <v>1</v>
      </c>
      <c r="B211" s="120" t="s">
        <v>114</v>
      </c>
      <c r="C211" s="142">
        <v>130299</v>
      </c>
      <c r="D211" s="27">
        <v>45000</v>
      </c>
      <c r="E211" s="27" t="s">
        <v>42</v>
      </c>
    </row>
    <row r="212" spans="1:5" ht="24">
      <c r="A212" s="9">
        <v>2</v>
      </c>
      <c r="B212" s="120" t="s">
        <v>115</v>
      </c>
      <c r="C212" s="142">
        <v>23207</v>
      </c>
      <c r="D212" s="27">
        <v>2110</v>
      </c>
      <c r="E212" s="27" t="s">
        <v>42</v>
      </c>
    </row>
    <row r="213" spans="1:5" ht="15">
      <c r="A213" s="9">
        <v>3</v>
      </c>
      <c r="B213" s="120" t="s">
        <v>116</v>
      </c>
      <c r="C213" s="151">
        <v>23511</v>
      </c>
      <c r="D213" s="27">
        <v>4500</v>
      </c>
      <c r="E213" s="27" t="s">
        <v>42</v>
      </c>
    </row>
    <row r="214" spans="1:5" ht="15">
      <c r="A214" s="9">
        <v>4</v>
      </c>
      <c r="B214" s="124" t="s">
        <v>118</v>
      </c>
      <c r="C214" s="145">
        <v>38200</v>
      </c>
      <c r="D214" s="27">
        <v>8000</v>
      </c>
      <c r="E214" s="27" t="s">
        <v>10</v>
      </c>
    </row>
    <row r="215" spans="1:5" ht="15">
      <c r="A215" s="9">
        <v>5</v>
      </c>
      <c r="B215" s="124" t="s">
        <v>119</v>
      </c>
      <c r="C215" s="152">
        <v>3900</v>
      </c>
      <c r="D215" s="27">
        <v>2000</v>
      </c>
      <c r="E215" s="27" t="s">
        <v>10</v>
      </c>
    </row>
    <row r="216" spans="1:5" ht="15">
      <c r="A216" s="9">
        <v>6</v>
      </c>
      <c r="B216" s="120" t="s">
        <v>286</v>
      </c>
      <c r="C216" s="142">
        <v>8000</v>
      </c>
      <c r="D216" s="66">
        <v>4000</v>
      </c>
      <c r="E216" s="66" t="s">
        <v>62</v>
      </c>
    </row>
    <row r="217" spans="1:5" ht="15">
      <c r="A217" s="9">
        <v>7</v>
      </c>
      <c r="B217" s="120" t="s">
        <v>287</v>
      </c>
      <c r="C217" s="142">
        <v>2681.82</v>
      </c>
      <c r="D217" s="66">
        <v>1500</v>
      </c>
      <c r="E217" s="66" t="s">
        <v>62</v>
      </c>
    </row>
    <row r="218" spans="1:5" ht="15">
      <c r="A218" s="9">
        <v>8</v>
      </c>
      <c r="B218" s="118" t="s">
        <v>120</v>
      </c>
      <c r="C218" s="145">
        <v>1204927</v>
      </c>
      <c r="D218" s="27">
        <v>100000</v>
      </c>
      <c r="E218" s="27" t="s">
        <v>45</v>
      </c>
    </row>
    <row r="219" spans="1:5" ht="15">
      <c r="A219" s="9">
        <v>9</v>
      </c>
      <c r="B219" s="118" t="s">
        <v>117</v>
      </c>
      <c r="C219" s="145">
        <v>43573</v>
      </c>
      <c r="D219" s="27">
        <v>300</v>
      </c>
      <c r="E219" s="27" t="s">
        <v>70</v>
      </c>
    </row>
    <row r="220" spans="1:5" ht="15">
      <c r="A220" s="9">
        <v>10</v>
      </c>
      <c r="B220" s="120" t="s">
        <v>285</v>
      </c>
      <c r="C220" s="142">
        <v>45000</v>
      </c>
      <c r="D220" s="66">
        <v>1600</v>
      </c>
      <c r="E220" s="66" t="s">
        <v>70</v>
      </c>
    </row>
    <row r="221" spans="1:5" ht="15.75">
      <c r="A221" s="155" t="s">
        <v>630</v>
      </c>
      <c r="B221" s="5" t="s">
        <v>169</v>
      </c>
      <c r="C221" s="180">
        <f>SUM(C222:C229)</f>
        <v>455108.48</v>
      </c>
      <c r="D221" s="180">
        <f>SUM(D222:D229)</f>
        <v>42102</v>
      </c>
      <c r="E221" s="3"/>
    </row>
    <row r="222" spans="1:5" ht="24">
      <c r="A222" s="9">
        <v>1</v>
      </c>
      <c r="B222" s="120" t="s">
        <v>587</v>
      </c>
      <c r="C222" s="142">
        <v>53903.48</v>
      </c>
      <c r="D222" s="27">
        <v>17000</v>
      </c>
      <c r="E222" s="27" t="s">
        <v>42</v>
      </c>
    </row>
    <row r="223" spans="1:5" ht="15">
      <c r="A223" s="9">
        <v>2</v>
      </c>
      <c r="B223" s="120" t="s">
        <v>187</v>
      </c>
      <c r="C223" s="142">
        <v>24560</v>
      </c>
      <c r="D223" s="27">
        <v>2602</v>
      </c>
      <c r="E223" s="27" t="s">
        <v>42</v>
      </c>
    </row>
    <row r="224" spans="1:5" ht="15">
      <c r="A224" s="9">
        <v>3</v>
      </c>
      <c r="B224" s="118" t="s">
        <v>188</v>
      </c>
      <c r="C224" s="145">
        <v>13100</v>
      </c>
      <c r="D224" s="27">
        <v>5200</v>
      </c>
      <c r="E224" s="27" t="s">
        <v>42</v>
      </c>
    </row>
    <row r="225" spans="1:5" ht="15">
      <c r="A225" s="9">
        <v>4</v>
      </c>
      <c r="B225" s="118" t="s">
        <v>189</v>
      </c>
      <c r="C225" s="145">
        <v>113000</v>
      </c>
      <c r="D225" s="27">
        <v>5000</v>
      </c>
      <c r="E225" s="27" t="s">
        <v>45</v>
      </c>
    </row>
    <row r="226" spans="1:5" ht="15">
      <c r="A226" s="9">
        <v>5</v>
      </c>
      <c r="B226" s="118" t="s">
        <v>190</v>
      </c>
      <c r="C226" s="145">
        <v>4545</v>
      </c>
      <c r="D226" s="27">
        <v>4300</v>
      </c>
      <c r="E226" s="27" t="s">
        <v>62</v>
      </c>
    </row>
    <row r="227" spans="1:5" ht="15">
      <c r="A227" s="9">
        <v>6</v>
      </c>
      <c r="B227" s="120" t="s">
        <v>310</v>
      </c>
      <c r="C227" s="142">
        <v>12000</v>
      </c>
      <c r="D227" s="66">
        <v>4000</v>
      </c>
      <c r="E227" s="66" t="s">
        <v>62</v>
      </c>
    </row>
    <row r="228" spans="1:5" ht="24">
      <c r="A228" s="9">
        <v>7</v>
      </c>
      <c r="B228" s="120" t="s">
        <v>621</v>
      </c>
      <c r="C228" s="142">
        <v>176000</v>
      </c>
      <c r="D228" s="66">
        <v>3000</v>
      </c>
      <c r="E228" s="66" t="s">
        <v>70</v>
      </c>
    </row>
    <row r="229" spans="1:5" ht="15">
      <c r="A229" s="9">
        <v>8</v>
      </c>
      <c r="B229" s="120" t="s">
        <v>620</v>
      </c>
      <c r="C229" s="142">
        <v>58000</v>
      </c>
      <c r="D229" s="66">
        <v>1000</v>
      </c>
      <c r="E229" s="66" t="s">
        <v>70</v>
      </c>
    </row>
    <row r="230" spans="1:5" ht="15.75">
      <c r="A230" s="155" t="s">
        <v>631</v>
      </c>
      <c r="B230" s="5" t="s">
        <v>203</v>
      </c>
      <c r="C230" s="180">
        <f>SUM(C231:C254)</f>
        <v>595958.13</v>
      </c>
      <c r="D230" s="180">
        <f>SUM(D231:D254)</f>
        <v>122200</v>
      </c>
      <c r="E230" s="3"/>
    </row>
    <row r="231" spans="1:5" ht="15">
      <c r="A231" s="9">
        <v>1</v>
      </c>
      <c r="B231" s="120" t="s">
        <v>217</v>
      </c>
      <c r="C231" s="142">
        <v>134500</v>
      </c>
      <c r="D231" s="27">
        <v>25000</v>
      </c>
      <c r="E231" s="27" t="s">
        <v>42</v>
      </c>
    </row>
    <row r="232" spans="1:5" ht="15">
      <c r="A232" s="9">
        <v>2</v>
      </c>
      <c r="B232" s="120" t="s">
        <v>218</v>
      </c>
      <c r="C232" s="142">
        <v>143882</v>
      </c>
      <c r="D232" s="27">
        <v>6000</v>
      </c>
      <c r="E232" s="27" t="s">
        <v>42</v>
      </c>
    </row>
    <row r="233" spans="1:5" ht="15">
      <c r="A233" s="9">
        <v>3</v>
      </c>
      <c r="B233" s="120" t="s">
        <v>219</v>
      </c>
      <c r="C233" s="142">
        <v>29285</v>
      </c>
      <c r="D233" s="27">
        <v>2000</v>
      </c>
      <c r="E233" s="27" t="s">
        <v>42</v>
      </c>
    </row>
    <row r="234" spans="1:5" ht="15">
      <c r="A234" s="9">
        <v>4</v>
      </c>
      <c r="B234" s="138" t="s">
        <v>220</v>
      </c>
      <c r="C234" s="154">
        <v>5000</v>
      </c>
      <c r="D234" s="27">
        <v>1500</v>
      </c>
      <c r="E234" s="27" t="s">
        <v>65</v>
      </c>
    </row>
    <row r="235" spans="1:5" ht="15">
      <c r="A235" s="9">
        <v>5</v>
      </c>
      <c r="B235" s="124" t="s">
        <v>221</v>
      </c>
      <c r="C235" s="145">
        <v>2795.52</v>
      </c>
      <c r="D235" s="27">
        <v>500</v>
      </c>
      <c r="E235" s="27" t="s">
        <v>42</v>
      </c>
    </row>
    <row r="236" spans="1:5" ht="15">
      <c r="A236" s="9">
        <v>6</v>
      </c>
      <c r="B236" s="124" t="s">
        <v>222</v>
      </c>
      <c r="C236" s="145">
        <v>2983.79</v>
      </c>
      <c r="D236" s="27">
        <v>600</v>
      </c>
      <c r="E236" s="27" t="s">
        <v>42</v>
      </c>
    </row>
    <row r="237" spans="1:5" ht="15">
      <c r="A237" s="9">
        <v>7</v>
      </c>
      <c r="B237" s="120" t="s">
        <v>223</v>
      </c>
      <c r="C237" s="142">
        <v>2500</v>
      </c>
      <c r="D237" s="66">
        <v>500</v>
      </c>
      <c r="E237" s="66" t="s">
        <v>65</v>
      </c>
    </row>
    <row r="238" spans="1:5" ht="15">
      <c r="A238" s="9">
        <v>8</v>
      </c>
      <c r="B238" s="120" t="s">
        <v>224</v>
      </c>
      <c r="C238" s="142">
        <v>20000</v>
      </c>
      <c r="D238" s="66">
        <v>5000</v>
      </c>
      <c r="E238" s="66" t="s">
        <v>65</v>
      </c>
    </row>
    <row r="239" spans="1:5" ht="15">
      <c r="A239" s="9">
        <v>9</v>
      </c>
      <c r="B239" s="120" t="s">
        <v>441</v>
      </c>
      <c r="C239" s="142">
        <v>165000</v>
      </c>
      <c r="D239" s="66">
        <v>30000</v>
      </c>
      <c r="E239" s="66" t="s">
        <v>65</v>
      </c>
    </row>
    <row r="240" spans="1:5" ht="15">
      <c r="A240" s="9">
        <v>10</v>
      </c>
      <c r="B240" s="120" t="s">
        <v>337</v>
      </c>
      <c r="C240" s="142">
        <v>5000</v>
      </c>
      <c r="D240" s="66">
        <v>4000</v>
      </c>
      <c r="E240" s="66" t="s">
        <v>65</v>
      </c>
    </row>
    <row r="241" spans="1:5" ht="15">
      <c r="A241" s="9">
        <v>11</v>
      </c>
      <c r="B241" s="120" t="s">
        <v>338</v>
      </c>
      <c r="C241" s="142">
        <v>3700</v>
      </c>
      <c r="D241" s="66">
        <v>3200</v>
      </c>
      <c r="E241" s="66" t="s">
        <v>65</v>
      </c>
    </row>
    <row r="242" spans="1:5" ht="15">
      <c r="A242" s="9">
        <v>12</v>
      </c>
      <c r="B242" s="120" t="s">
        <v>339</v>
      </c>
      <c r="C242" s="142">
        <v>4200</v>
      </c>
      <c r="D242" s="66">
        <v>3700</v>
      </c>
      <c r="E242" s="66" t="s">
        <v>65</v>
      </c>
    </row>
    <row r="243" spans="1:5" ht="15">
      <c r="A243" s="9">
        <v>13</v>
      </c>
      <c r="B243" s="120" t="s">
        <v>225</v>
      </c>
      <c r="C243" s="142">
        <v>1500</v>
      </c>
      <c r="D243" s="66">
        <v>500</v>
      </c>
      <c r="E243" s="66" t="s">
        <v>62</v>
      </c>
    </row>
    <row r="244" spans="1:5" ht="15">
      <c r="A244" s="9">
        <v>14</v>
      </c>
      <c r="B244" s="120" t="s">
        <v>227</v>
      </c>
      <c r="C244" s="142">
        <v>20000</v>
      </c>
      <c r="D244" s="66">
        <v>6000</v>
      </c>
      <c r="E244" s="66" t="s">
        <v>62</v>
      </c>
    </row>
    <row r="245" spans="1:5" ht="15">
      <c r="A245" s="9">
        <v>15</v>
      </c>
      <c r="B245" s="120" t="s">
        <v>330</v>
      </c>
      <c r="C245" s="142">
        <v>2450</v>
      </c>
      <c r="D245" s="66">
        <v>1200</v>
      </c>
      <c r="E245" s="66" t="s">
        <v>62</v>
      </c>
    </row>
    <row r="246" spans="1:5" ht="15">
      <c r="A246" s="9">
        <v>16</v>
      </c>
      <c r="B246" s="120" t="s">
        <v>335</v>
      </c>
      <c r="C246" s="142">
        <v>19000</v>
      </c>
      <c r="D246" s="66">
        <v>19000</v>
      </c>
      <c r="E246" s="66" t="s">
        <v>62</v>
      </c>
    </row>
    <row r="247" spans="1:5" ht="15">
      <c r="A247" s="9">
        <v>17</v>
      </c>
      <c r="B247" s="120" t="s">
        <v>336</v>
      </c>
      <c r="C247" s="142">
        <v>1250</v>
      </c>
      <c r="D247" s="66">
        <v>1250</v>
      </c>
      <c r="E247" s="66" t="s">
        <v>62</v>
      </c>
    </row>
    <row r="248" spans="1:5" ht="15">
      <c r="A248" s="9">
        <v>18</v>
      </c>
      <c r="B248" s="120" t="s">
        <v>226</v>
      </c>
      <c r="C248" s="142">
        <v>7433.82</v>
      </c>
      <c r="D248" s="66">
        <v>250</v>
      </c>
      <c r="E248" s="66" t="s">
        <v>70</v>
      </c>
    </row>
    <row r="249" spans="1:5" ht="15">
      <c r="A249" s="9">
        <v>19</v>
      </c>
      <c r="B249" s="129" t="s">
        <v>327</v>
      </c>
      <c r="C249" s="150">
        <v>12000</v>
      </c>
      <c r="D249" s="130">
        <v>4800</v>
      </c>
      <c r="E249" s="130" t="s">
        <v>70</v>
      </c>
    </row>
    <row r="250" spans="1:5" ht="15">
      <c r="A250" s="9">
        <v>20</v>
      </c>
      <c r="B250" s="120" t="s">
        <v>329</v>
      </c>
      <c r="C250" s="142">
        <v>2000</v>
      </c>
      <c r="D250" s="66">
        <v>800</v>
      </c>
      <c r="E250" s="130" t="s">
        <v>23</v>
      </c>
    </row>
    <row r="251" spans="1:5" ht="15">
      <c r="A251" s="9">
        <v>21</v>
      </c>
      <c r="B251" s="120" t="s">
        <v>331</v>
      </c>
      <c r="C251" s="142">
        <v>3000</v>
      </c>
      <c r="D251" s="66">
        <v>2000</v>
      </c>
      <c r="E251" s="66" t="s">
        <v>23</v>
      </c>
    </row>
    <row r="252" spans="1:5" ht="24">
      <c r="A252" s="9">
        <v>22</v>
      </c>
      <c r="B252" s="120" t="s">
        <v>622</v>
      </c>
      <c r="C252" s="142">
        <v>3000</v>
      </c>
      <c r="D252" s="66">
        <v>2000</v>
      </c>
      <c r="E252" s="66" t="s">
        <v>23</v>
      </c>
    </row>
    <row r="253" spans="1:5" ht="15">
      <c r="A253" s="9">
        <v>23</v>
      </c>
      <c r="B253" s="119" t="s">
        <v>333</v>
      </c>
      <c r="C253" s="154">
        <v>2500</v>
      </c>
      <c r="D253" s="140">
        <v>1500</v>
      </c>
      <c r="E253" s="140" t="s">
        <v>23</v>
      </c>
    </row>
    <row r="254" spans="1:5" ht="15">
      <c r="A254" s="9">
        <v>24</v>
      </c>
      <c r="B254" s="120" t="s">
        <v>334</v>
      </c>
      <c r="C254" s="142">
        <v>2978</v>
      </c>
      <c r="D254" s="66">
        <v>900</v>
      </c>
      <c r="E254" s="140" t="s">
        <v>23</v>
      </c>
    </row>
    <row r="255" spans="1:5" ht="15.75">
      <c r="A255" s="155" t="s">
        <v>600</v>
      </c>
      <c r="B255" s="156" t="s">
        <v>601</v>
      </c>
      <c r="C255" s="180">
        <f>C266+C280+C283+C294+C256</f>
        <v>1441584</v>
      </c>
      <c r="D255" s="180">
        <f>D266+D280+D283+D294+D256</f>
        <v>211616</v>
      </c>
      <c r="E255" s="180"/>
    </row>
    <row r="256" spans="1:5" ht="15.75">
      <c r="A256" s="3" t="s">
        <v>7</v>
      </c>
      <c r="B256" s="156" t="s">
        <v>623</v>
      </c>
      <c r="C256" s="180">
        <f>SUM(C257:C265)</f>
        <v>17016</v>
      </c>
      <c r="D256" s="180">
        <f>SUM(D257:D265)</f>
        <v>17016</v>
      </c>
      <c r="E256" s="180"/>
    </row>
    <row r="257" spans="1:5" ht="49.5" customHeight="1">
      <c r="A257" s="9">
        <v>1</v>
      </c>
      <c r="B257" s="124" t="s">
        <v>657</v>
      </c>
      <c r="C257" s="123">
        <v>2000</v>
      </c>
      <c r="D257" s="123">
        <v>2000</v>
      </c>
      <c r="E257" s="114" t="s">
        <v>65</v>
      </c>
    </row>
    <row r="258" spans="1:5" ht="15">
      <c r="A258" s="9">
        <v>2</v>
      </c>
      <c r="B258" s="118" t="s">
        <v>658</v>
      </c>
      <c r="C258" s="123">
        <v>2000</v>
      </c>
      <c r="D258" s="123">
        <v>2000</v>
      </c>
      <c r="E258" s="114" t="s">
        <v>65</v>
      </c>
    </row>
    <row r="259" spans="1:5" ht="15">
      <c r="A259" s="9">
        <v>3</v>
      </c>
      <c r="B259" s="122" t="s">
        <v>659</v>
      </c>
      <c r="C259" s="114">
        <v>3000</v>
      </c>
      <c r="D259" s="114">
        <v>3000</v>
      </c>
      <c r="E259" s="114" t="s">
        <v>10</v>
      </c>
    </row>
    <row r="260" spans="1:5" ht="15">
      <c r="A260" s="9">
        <v>4</v>
      </c>
      <c r="B260" s="122" t="s">
        <v>660</v>
      </c>
      <c r="C260" s="114">
        <v>2440</v>
      </c>
      <c r="D260" s="114">
        <v>2440</v>
      </c>
      <c r="E260" s="114" t="s">
        <v>65</v>
      </c>
    </row>
    <row r="261" spans="1:5" ht="15">
      <c r="A261" s="9">
        <v>5</v>
      </c>
      <c r="B261" s="118" t="s">
        <v>661</v>
      </c>
      <c r="C261" s="27">
        <v>1126</v>
      </c>
      <c r="D261" s="27">
        <v>1126</v>
      </c>
      <c r="E261" s="27" t="s">
        <v>65</v>
      </c>
    </row>
    <row r="262" spans="1:5" ht="15">
      <c r="A262" s="9">
        <v>6</v>
      </c>
      <c r="B262" s="118" t="s">
        <v>662</v>
      </c>
      <c r="C262" s="27">
        <v>1500</v>
      </c>
      <c r="D262" s="27">
        <v>1500</v>
      </c>
      <c r="E262" s="27" t="s">
        <v>65</v>
      </c>
    </row>
    <row r="263" spans="1:5" ht="15">
      <c r="A263" s="9">
        <v>7</v>
      </c>
      <c r="B263" s="131" t="s">
        <v>663</v>
      </c>
      <c r="C263" s="27">
        <v>1700</v>
      </c>
      <c r="D263" s="27">
        <v>1700</v>
      </c>
      <c r="E263" s="27" t="s">
        <v>65</v>
      </c>
    </row>
    <row r="264" spans="1:5" ht="15">
      <c r="A264" s="9">
        <v>8</v>
      </c>
      <c r="B264" s="131" t="s">
        <v>664</v>
      </c>
      <c r="C264" s="27">
        <v>2000</v>
      </c>
      <c r="D264" s="27">
        <v>2000</v>
      </c>
      <c r="E264" s="114" t="s">
        <v>65</v>
      </c>
    </row>
    <row r="265" spans="1:5" ht="15">
      <c r="A265" s="9">
        <v>9</v>
      </c>
      <c r="B265" s="131" t="s">
        <v>665</v>
      </c>
      <c r="C265" s="27">
        <v>1250</v>
      </c>
      <c r="D265" s="27">
        <v>1250</v>
      </c>
      <c r="E265" s="27" t="s">
        <v>62</v>
      </c>
    </row>
    <row r="266" spans="1:5" ht="15.75">
      <c r="A266" s="155" t="s">
        <v>628</v>
      </c>
      <c r="B266" s="5" t="s">
        <v>8</v>
      </c>
      <c r="C266" s="180">
        <f>SUM(C267:C279)</f>
        <v>758294</v>
      </c>
      <c r="D266" s="180">
        <f>SUM(D267:D279)</f>
        <v>123900</v>
      </c>
      <c r="E266" s="180"/>
    </row>
    <row r="267" spans="1:5" ht="15">
      <c r="A267" s="9">
        <v>1</v>
      </c>
      <c r="B267" s="124" t="s">
        <v>64</v>
      </c>
      <c r="C267" s="123">
        <v>18197</v>
      </c>
      <c r="D267" s="114">
        <v>5000</v>
      </c>
      <c r="E267" s="114" t="s">
        <v>65</v>
      </c>
    </row>
    <row r="268" spans="1:5" ht="15">
      <c r="A268" s="9">
        <v>2</v>
      </c>
      <c r="B268" s="118" t="s">
        <v>66</v>
      </c>
      <c r="C268" s="123">
        <v>25197</v>
      </c>
      <c r="D268" s="114">
        <v>5000</v>
      </c>
      <c r="E268" s="114" t="s">
        <v>65</v>
      </c>
    </row>
    <row r="269" spans="1:5" ht="15">
      <c r="A269" s="9">
        <v>3</v>
      </c>
      <c r="B269" s="122" t="s">
        <v>67</v>
      </c>
      <c r="C269" s="114">
        <v>18000</v>
      </c>
      <c r="D269" s="114">
        <v>4500</v>
      </c>
      <c r="E269" s="114" t="s">
        <v>10</v>
      </c>
    </row>
    <row r="270" spans="1:5" ht="15">
      <c r="A270" s="9">
        <v>4</v>
      </c>
      <c r="B270" s="122" t="s">
        <v>68</v>
      </c>
      <c r="C270" s="114">
        <v>18000</v>
      </c>
      <c r="D270" s="114">
        <v>5500</v>
      </c>
      <c r="E270" s="114" t="s">
        <v>65</v>
      </c>
    </row>
    <row r="271" spans="1:5" ht="15">
      <c r="A271" s="9">
        <v>5</v>
      </c>
      <c r="B271" s="118" t="s">
        <v>73</v>
      </c>
      <c r="C271" s="27">
        <v>80000</v>
      </c>
      <c r="D271" s="27">
        <v>8000</v>
      </c>
      <c r="E271" s="27" t="s">
        <v>65</v>
      </c>
    </row>
    <row r="272" spans="1:5" ht="15">
      <c r="A272" s="9">
        <v>6</v>
      </c>
      <c r="B272" s="118" t="s">
        <v>74</v>
      </c>
      <c r="C272" s="27">
        <v>80000</v>
      </c>
      <c r="D272" s="27">
        <v>10000</v>
      </c>
      <c r="E272" s="27" t="s">
        <v>65</v>
      </c>
    </row>
    <row r="273" spans="1:5" ht="15">
      <c r="A273" s="9">
        <v>7</v>
      </c>
      <c r="B273" s="131" t="s">
        <v>275</v>
      </c>
      <c r="C273" s="27">
        <v>300000</v>
      </c>
      <c r="D273" s="27">
        <v>50000</v>
      </c>
      <c r="E273" s="27" t="s">
        <v>65</v>
      </c>
    </row>
    <row r="274" spans="1:5" ht="15">
      <c r="A274" s="9">
        <v>8</v>
      </c>
      <c r="B274" s="131" t="s">
        <v>277</v>
      </c>
      <c r="C274" s="27">
        <v>29000</v>
      </c>
      <c r="D274" s="114">
        <v>20000</v>
      </c>
      <c r="E274" s="114" t="s">
        <v>65</v>
      </c>
    </row>
    <row r="275" spans="1:5" ht="15">
      <c r="A275" s="9">
        <v>9</v>
      </c>
      <c r="B275" s="131" t="s">
        <v>276</v>
      </c>
      <c r="C275" s="27">
        <v>13000</v>
      </c>
      <c r="D275" s="27">
        <v>10000</v>
      </c>
      <c r="E275" s="27" t="s">
        <v>62</v>
      </c>
    </row>
    <row r="276" spans="1:5" ht="15">
      <c r="A276" s="9">
        <v>10</v>
      </c>
      <c r="B276" s="131" t="s">
        <v>278</v>
      </c>
      <c r="C276" s="114">
        <v>103900</v>
      </c>
      <c r="D276" s="114">
        <v>5000</v>
      </c>
      <c r="E276" s="114" t="s">
        <v>62</v>
      </c>
    </row>
    <row r="277" spans="1:5" ht="15">
      <c r="A277" s="9">
        <v>11</v>
      </c>
      <c r="B277" s="119" t="s">
        <v>69</v>
      </c>
      <c r="C277" s="27">
        <v>45000</v>
      </c>
      <c r="D277" s="27">
        <v>500</v>
      </c>
      <c r="E277" s="27" t="s">
        <v>70</v>
      </c>
    </row>
    <row r="278" spans="1:5" ht="15">
      <c r="A278" s="9">
        <v>12</v>
      </c>
      <c r="B278" s="119" t="s">
        <v>71</v>
      </c>
      <c r="C278" s="27">
        <v>10000</v>
      </c>
      <c r="D278" s="27">
        <v>200</v>
      </c>
      <c r="E278" s="27" t="s">
        <v>70</v>
      </c>
    </row>
    <row r="279" spans="1:5" ht="15">
      <c r="A279" s="9">
        <v>13</v>
      </c>
      <c r="B279" s="119" t="s">
        <v>72</v>
      </c>
      <c r="C279" s="27">
        <v>18000</v>
      </c>
      <c r="D279" s="27">
        <v>200</v>
      </c>
      <c r="E279" s="27" t="s">
        <v>70</v>
      </c>
    </row>
    <row r="280" spans="1:5" ht="15.75">
      <c r="A280" s="155" t="s">
        <v>629</v>
      </c>
      <c r="B280" s="115" t="s">
        <v>617</v>
      </c>
      <c r="C280" s="180">
        <f>SUM(C281:C282)</f>
        <v>254685</v>
      </c>
      <c r="D280" s="180">
        <f>SUM(D281:D282)</f>
        <v>25000</v>
      </c>
      <c r="E280" s="3"/>
    </row>
    <row r="281" spans="1:5" ht="15">
      <c r="A281" s="9">
        <v>1</v>
      </c>
      <c r="B281" s="119" t="s">
        <v>121</v>
      </c>
      <c r="C281" s="114">
        <v>230190</v>
      </c>
      <c r="D281" s="114">
        <v>20000</v>
      </c>
      <c r="E281" s="114" t="s">
        <v>65</v>
      </c>
    </row>
    <row r="282" spans="1:5" ht="15">
      <c r="A282" s="9">
        <v>2</v>
      </c>
      <c r="B282" s="119" t="s">
        <v>122</v>
      </c>
      <c r="C282" s="27">
        <v>24495</v>
      </c>
      <c r="D282" s="114">
        <v>5000</v>
      </c>
      <c r="E282" s="114" t="s">
        <v>65</v>
      </c>
    </row>
    <row r="283" spans="1:5" ht="15.75">
      <c r="A283" s="155" t="s">
        <v>630</v>
      </c>
      <c r="B283" s="5" t="s">
        <v>169</v>
      </c>
      <c r="C283" s="180">
        <f>SUM(C284:C293)</f>
        <v>346187</v>
      </c>
      <c r="D283" s="180">
        <f>SUM(D284:D293)</f>
        <v>38100</v>
      </c>
      <c r="E283" s="3"/>
    </row>
    <row r="284" spans="1:5" ht="15">
      <c r="A284" s="9">
        <v>1</v>
      </c>
      <c r="B284" s="119" t="s">
        <v>191</v>
      </c>
      <c r="C284" s="27">
        <v>60500</v>
      </c>
      <c r="D284" s="27">
        <v>6600</v>
      </c>
      <c r="E284" s="27" t="s">
        <v>65</v>
      </c>
    </row>
    <row r="285" spans="1:5" ht="15">
      <c r="A285" s="9">
        <v>2</v>
      </c>
      <c r="B285" s="118" t="s">
        <v>192</v>
      </c>
      <c r="C285" s="123">
        <v>8200</v>
      </c>
      <c r="D285" s="114">
        <v>3000</v>
      </c>
      <c r="E285" s="114" t="s">
        <v>65</v>
      </c>
    </row>
    <row r="286" spans="1:5" ht="15">
      <c r="A286" s="9">
        <v>3</v>
      </c>
      <c r="B286" s="118" t="s">
        <v>193</v>
      </c>
      <c r="C286" s="114">
        <v>36433</v>
      </c>
      <c r="D286" s="114">
        <v>3000</v>
      </c>
      <c r="E286" s="114" t="s">
        <v>65</v>
      </c>
    </row>
    <row r="287" spans="1:5" ht="15">
      <c r="A287" s="9">
        <v>4</v>
      </c>
      <c r="B287" s="118" t="s">
        <v>194</v>
      </c>
      <c r="C287" s="123">
        <v>3000</v>
      </c>
      <c r="D287" s="114">
        <v>1500</v>
      </c>
      <c r="E287" s="114" t="s">
        <v>65</v>
      </c>
    </row>
    <row r="288" spans="1:5" ht="15">
      <c r="A288" s="9">
        <v>5</v>
      </c>
      <c r="B288" s="132" t="s">
        <v>195</v>
      </c>
      <c r="C288" s="123">
        <v>56518</v>
      </c>
      <c r="D288" s="114">
        <v>15000</v>
      </c>
      <c r="E288" s="114" t="s">
        <v>65</v>
      </c>
    </row>
    <row r="289" spans="1:5" ht="15">
      <c r="A289" s="9">
        <v>6</v>
      </c>
      <c r="B289" s="117" t="s">
        <v>312</v>
      </c>
      <c r="C289" s="27">
        <v>18382</v>
      </c>
      <c r="D289" s="114">
        <v>2000</v>
      </c>
      <c r="E289" s="27" t="s">
        <v>62</v>
      </c>
    </row>
    <row r="290" spans="1:5" ht="15">
      <c r="A290" s="9">
        <v>7</v>
      </c>
      <c r="B290" s="119" t="s">
        <v>313</v>
      </c>
      <c r="C290" s="27">
        <v>5000</v>
      </c>
      <c r="D290" s="27">
        <v>1500</v>
      </c>
      <c r="E290" s="27" t="s">
        <v>62</v>
      </c>
    </row>
    <row r="291" spans="1:5" ht="15">
      <c r="A291" s="9">
        <v>8</v>
      </c>
      <c r="B291" s="119" t="s">
        <v>314</v>
      </c>
      <c r="C291" s="27">
        <v>25000</v>
      </c>
      <c r="D291" s="27">
        <v>2500</v>
      </c>
      <c r="E291" s="27" t="s">
        <v>62</v>
      </c>
    </row>
    <row r="292" spans="1:5" ht="15">
      <c r="A292" s="9">
        <v>9</v>
      </c>
      <c r="B292" s="133" t="s">
        <v>196</v>
      </c>
      <c r="C292" s="22">
        <v>13154</v>
      </c>
      <c r="D292" s="114">
        <v>2000</v>
      </c>
      <c r="E292" s="114" t="s">
        <v>70</v>
      </c>
    </row>
    <row r="293" spans="1:5" ht="15">
      <c r="A293" s="9">
        <v>10</v>
      </c>
      <c r="B293" s="119" t="s">
        <v>315</v>
      </c>
      <c r="C293" s="27">
        <v>120000</v>
      </c>
      <c r="D293" s="27">
        <v>1000</v>
      </c>
      <c r="E293" s="27" t="s">
        <v>70</v>
      </c>
    </row>
    <row r="294" spans="1:5" ht="15.75">
      <c r="A294" s="155" t="s">
        <v>656</v>
      </c>
      <c r="B294" s="5" t="s">
        <v>203</v>
      </c>
      <c r="C294" s="180">
        <f>SUM(C295:C297)</f>
        <v>65402</v>
      </c>
      <c r="D294" s="180">
        <f>SUM(D295:D297)</f>
        <v>7600</v>
      </c>
      <c r="E294" s="3"/>
    </row>
    <row r="295" spans="1:5" ht="15">
      <c r="A295" s="9">
        <v>1</v>
      </c>
      <c r="B295" s="119" t="s">
        <v>228</v>
      </c>
      <c r="C295" s="27">
        <v>4787</v>
      </c>
      <c r="D295" s="114">
        <v>2000</v>
      </c>
      <c r="E295" s="114" t="s">
        <v>65</v>
      </c>
    </row>
    <row r="296" spans="1:5" ht="15">
      <c r="A296" s="9">
        <v>2</v>
      </c>
      <c r="B296" s="131" t="s">
        <v>340</v>
      </c>
      <c r="C296" s="27">
        <v>7095</v>
      </c>
      <c r="D296" s="114">
        <v>5200</v>
      </c>
      <c r="E296" s="27" t="s">
        <v>62</v>
      </c>
    </row>
    <row r="297" spans="1:5" ht="15">
      <c r="A297" s="9">
        <v>3</v>
      </c>
      <c r="B297" s="131" t="s">
        <v>229</v>
      </c>
      <c r="C297" s="114">
        <v>53520</v>
      </c>
      <c r="D297" s="114">
        <v>400</v>
      </c>
      <c r="E297" s="114" t="s">
        <v>23</v>
      </c>
    </row>
    <row r="298" spans="1:5" ht="15.75">
      <c r="A298" s="155" t="s">
        <v>602</v>
      </c>
      <c r="B298" s="156" t="s">
        <v>604</v>
      </c>
      <c r="C298" s="180">
        <f>C307+C314+C340+C346+C299</f>
        <v>1730277</v>
      </c>
      <c r="D298" s="180">
        <f>D307+D314+D340+D346+D299</f>
        <v>202809</v>
      </c>
      <c r="E298" s="180"/>
    </row>
    <row r="299" spans="1:5" ht="15.75">
      <c r="A299" s="3" t="s">
        <v>7</v>
      </c>
      <c r="B299" s="156" t="s">
        <v>623</v>
      </c>
      <c r="C299" s="180">
        <f>SUM(C300:C306)</f>
        <v>12309</v>
      </c>
      <c r="D299" s="180">
        <f>SUM(D300:D306)</f>
        <v>12309</v>
      </c>
      <c r="E299" s="180"/>
    </row>
    <row r="300" spans="1:5" ht="15">
      <c r="A300" s="9">
        <v>1</v>
      </c>
      <c r="B300" s="119" t="s">
        <v>666</v>
      </c>
      <c r="C300" s="125">
        <v>500</v>
      </c>
      <c r="D300" s="125">
        <v>500</v>
      </c>
      <c r="E300" s="27" t="s">
        <v>42</v>
      </c>
    </row>
    <row r="301" spans="1:5" ht="15">
      <c r="A301" s="9">
        <v>2</v>
      </c>
      <c r="B301" s="119" t="s">
        <v>667</v>
      </c>
      <c r="C301" s="125">
        <v>1396</v>
      </c>
      <c r="D301" s="125">
        <v>1396</v>
      </c>
      <c r="E301" s="27" t="s">
        <v>42</v>
      </c>
    </row>
    <row r="302" spans="1:5" ht="15">
      <c r="A302" s="9">
        <v>3</v>
      </c>
      <c r="B302" s="119" t="s">
        <v>668</v>
      </c>
      <c r="C302" s="125">
        <v>2360</v>
      </c>
      <c r="D302" s="125">
        <v>2360</v>
      </c>
      <c r="E302" s="27" t="s">
        <v>42</v>
      </c>
    </row>
    <row r="303" spans="1:5" ht="15">
      <c r="A303" s="9">
        <v>4</v>
      </c>
      <c r="B303" s="119" t="s">
        <v>669</v>
      </c>
      <c r="C303" s="125">
        <v>1250</v>
      </c>
      <c r="D303" s="125">
        <v>1250</v>
      </c>
      <c r="E303" s="27" t="s">
        <v>42</v>
      </c>
    </row>
    <row r="304" spans="1:5" ht="15">
      <c r="A304" s="9">
        <v>5</v>
      </c>
      <c r="B304" s="119" t="s">
        <v>670</v>
      </c>
      <c r="C304" s="125">
        <v>3075</v>
      </c>
      <c r="D304" s="125">
        <v>3075</v>
      </c>
      <c r="E304" s="27" t="s">
        <v>42</v>
      </c>
    </row>
    <row r="305" spans="1:5" ht="15">
      <c r="A305" s="9">
        <v>6</v>
      </c>
      <c r="B305" s="119" t="s">
        <v>671</v>
      </c>
      <c r="C305" s="125">
        <v>2500</v>
      </c>
      <c r="D305" s="125">
        <v>2500</v>
      </c>
      <c r="E305" s="27" t="s">
        <v>42</v>
      </c>
    </row>
    <row r="306" spans="1:5" ht="15">
      <c r="A306" s="9">
        <v>7</v>
      </c>
      <c r="B306" s="119" t="s">
        <v>672</v>
      </c>
      <c r="C306" s="125">
        <v>1228</v>
      </c>
      <c r="D306" s="125">
        <v>1228</v>
      </c>
      <c r="E306" s="27" t="s">
        <v>42</v>
      </c>
    </row>
    <row r="307" spans="1:5" ht="15.75">
      <c r="A307" s="155" t="s">
        <v>628</v>
      </c>
      <c r="B307" s="5" t="s">
        <v>8</v>
      </c>
      <c r="C307" s="180">
        <f>SUM(C308:C313)</f>
        <v>243752</v>
      </c>
      <c r="D307" s="180">
        <f>SUM(D308:D313)</f>
        <v>23500</v>
      </c>
      <c r="E307" s="180"/>
    </row>
    <row r="308" spans="1:5" ht="15">
      <c r="A308" s="9">
        <v>1</v>
      </c>
      <c r="B308" s="119" t="s">
        <v>75</v>
      </c>
      <c r="C308" s="125">
        <v>37242</v>
      </c>
      <c r="D308" s="27">
        <v>8000</v>
      </c>
      <c r="E308" s="27" t="s">
        <v>42</v>
      </c>
    </row>
    <row r="309" spans="1:5" ht="15">
      <c r="A309" s="9">
        <v>2</v>
      </c>
      <c r="B309" s="119" t="s">
        <v>76</v>
      </c>
      <c r="C309" s="125">
        <v>40167</v>
      </c>
      <c r="D309" s="27">
        <v>10000</v>
      </c>
      <c r="E309" s="27" t="s">
        <v>42</v>
      </c>
    </row>
    <row r="310" spans="1:5" ht="15">
      <c r="A310" s="9">
        <v>3</v>
      </c>
      <c r="B310" s="119" t="s">
        <v>77</v>
      </c>
      <c r="C310" s="126">
        <v>38343</v>
      </c>
      <c r="D310" s="27">
        <v>4000</v>
      </c>
      <c r="E310" s="27" t="s">
        <v>50</v>
      </c>
    </row>
    <row r="311" spans="1:5" ht="15">
      <c r="A311" s="9">
        <v>4</v>
      </c>
      <c r="B311" s="119" t="s">
        <v>78</v>
      </c>
      <c r="C311" s="126">
        <v>35000</v>
      </c>
      <c r="D311" s="27">
        <v>500</v>
      </c>
      <c r="E311" s="27" t="s">
        <v>50</v>
      </c>
    </row>
    <row r="312" spans="1:5" ht="15">
      <c r="A312" s="9">
        <v>5</v>
      </c>
      <c r="B312" s="119" t="s">
        <v>79</v>
      </c>
      <c r="C312" s="126">
        <v>58000</v>
      </c>
      <c r="D312" s="27">
        <v>500</v>
      </c>
      <c r="E312" s="27" t="s">
        <v>50</v>
      </c>
    </row>
    <row r="313" spans="1:5" ht="15">
      <c r="A313" s="9">
        <v>6</v>
      </c>
      <c r="B313" s="119" t="s">
        <v>279</v>
      </c>
      <c r="C313" s="27">
        <v>35000</v>
      </c>
      <c r="D313" s="27">
        <v>500</v>
      </c>
      <c r="E313" s="27" t="s">
        <v>50</v>
      </c>
    </row>
    <row r="314" spans="1:5" ht="15.75">
      <c r="A314" s="155" t="s">
        <v>629</v>
      </c>
      <c r="B314" s="115" t="s">
        <v>617</v>
      </c>
      <c r="C314" s="180">
        <f>SUM(C315:C339)</f>
        <v>374274</v>
      </c>
      <c r="D314" s="180">
        <f>SUM(D315:D339)</f>
        <v>67000</v>
      </c>
      <c r="E314" s="3"/>
    </row>
    <row r="315" spans="1:5" ht="15">
      <c r="A315" s="9">
        <v>1</v>
      </c>
      <c r="B315" s="119" t="s">
        <v>123</v>
      </c>
      <c r="C315" s="66">
        <v>27879</v>
      </c>
      <c r="D315" s="27">
        <v>8000</v>
      </c>
      <c r="E315" s="27" t="s">
        <v>42</v>
      </c>
    </row>
    <row r="316" spans="1:5" ht="15">
      <c r="A316" s="9">
        <v>2</v>
      </c>
      <c r="B316" s="119" t="s">
        <v>124</v>
      </c>
      <c r="C316" s="66">
        <v>50854</v>
      </c>
      <c r="D316" s="27">
        <v>10000</v>
      </c>
      <c r="E316" s="27" t="s">
        <v>42</v>
      </c>
    </row>
    <row r="317" spans="1:5" ht="15">
      <c r="A317" s="9">
        <v>3</v>
      </c>
      <c r="B317" s="119" t="s">
        <v>125</v>
      </c>
      <c r="C317" s="27">
        <v>24600</v>
      </c>
      <c r="D317" s="27">
        <v>4000</v>
      </c>
      <c r="E317" s="27" t="s">
        <v>42</v>
      </c>
    </row>
    <row r="318" spans="1:5" ht="15">
      <c r="A318" s="9">
        <v>4</v>
      </c>
      <c r="B318" s="119" t="s">
        <v>126</v>
      </c>
      <c r="C318" s="27">
        <v>8489</v>
      </c>
      <c r="D318" s="27">
        <v>1600</v>
      </c>
      <c r="E318" s="27" t="s">
        <v>42</v>
      </c>
    </row>
    <row r="319" spans="1:5" ht="15">
      <c r="A319" s="9">
        <v>5</v>
      </c>
      <c r="B319" s="119" t="s">
        <v>127</v>
      </c>
      <c r="C319" s="27">
        <v>12066</v>
      </c>
      <c r="D319" s="27">
        <v>3000</v>
      </c>
      <c r="E319" s="27" t="s">
        <v>42</v>
      </c>
    </row>
    <row r="320" spans="1:5" ht="15">
      <c r="A320" s="9">
        <v>6</v>
      </c>
      <c r="B320" s="119" t="s">
        <v>128</v>
      </c>
      <c r="C320" s="27">
        <v>8167</v>
      </c>
      <c r="D320" s="27">
        <v>2000</v>
      </c>
      <c r="E320" s="27" t="s">
        <v>42</v>
      </c>
    </row>
    <row r="321" spans="1:5" ht="15">
      <c r="A321" s="9">
        <v>7</v>
      </c>
      <c r="B321" s="119" t="s">
        <v>129</v>
      </c>
      <c r="C321" s="27">
        <v>8866</v>
      </c>
      <c r="D321" s="27">
        <v>2000</v>
      </c>
      <c r="E321" s="27" t="s">
        <v>42</v>
      </c>
    </row>
    <row r="322" spans="1:5" ht="15">
      <c r="A322" s="9">
        <v>8</v>
      </c>
      <c r="B322" s="119" t="s">
        <v>130</v>
      </c>
      <c r="C322" s="27">
        <v>7051</v>
      </c>
      <c r="D322" s="27">
        <v>1500</v>
      </c>
      <c r="E322" s="27" t="s">
        <v>42</v>
      </c>
    </row>
    <row r="323" spans="1:5" ht="15">
      <c r="A323" s="9">
        <v>9</v>
      </c>
      <c r="B323" s="119" t="s">
        <v>131</v>
      </c>
      <c r="C323" s="27">
        <v>7468</v>
      </c>
      <c r="D323" s="27">
        <v>2000</v>
      </c>
      <c r="E323" s="27" t="s">
        <v>42</v>
      </c>
    </row>
    <row r="324" spans="1:5" ht="15">
      <c r="A324" s="9">
        <v>10</v>
      </c>
      <c r="B324" s="119" t="s">
        <v>132</v>
      </c>
      <c r="C324" s="27">
        <v>5983</v>
      </c>
      <c r="D324" s="27">
        <v>2000</v>
      </c>
      <c r="E324" s="27" t="s">
        <v>42</v>
      </c>
    </row>
    <row r="325" spans="1:5" ht="15">
      <c r="A325" s="9">
        <v>11</v>
      </c>
      <c r="B325" s="119" t="s">
        <v>133</v>
      </c>
      <c r="C325" s="27">
        <v>4612</v>
      </c>
      <c r="D325" s="27">
        <v>2000</v>
      </c>
      <c r="E325" s="27" t="s">
        <v>42</v>
      </c>
    </row>
    <row r="326" spans="1:5" ht="15">
      <c r="A326" s="9">
        <v>12</v>
      </c>
      <c r="B326" s="119" t="s">
        <v>134</v>
      </c>
      <c r="C326" s="27">
        <v>6808</v>
      </c>
      <c r="D326" s="27">
        <v>2000</v>
      </c>
      <c r="E326" s="27" t="s">
        <v>42</v>
      </c>
    </row>
    <row r="327" spans="1:5" ht="15">
      <c r="A327" s="9">
        <v>13</v>
      </c>
      <c r="B327" s="119" t="s">
        <v>135</v>
      </c>
      <c r="C327" s="27">
        <v>8000</v>
      </c>
      <c r="D327" s="27">
        <v>2000</v>
      </c>
      <c r="E327" s="27" t="s">
        <v>42</v>
      </c>
    </row>
    <row r="328" spans="1:5" ht="15">
      <c r="A328" s="9">
        <v>14</v>
      </c>
      <c r="B328" s="119" t="s">
        <v>136</v>
      </c>
      <c r="C328" s="27">
        <v>12000</v>
      </c>
      <c r="D328" s="27">
        <v>3000</v>
      </c>
      <c r="E328" s="27" t="s">
        <v>42</v>
      </c>
    </row>
    <row r="329" spans="1:5" ht="15">
      <c r="A329" s="9">
        <v>15</v>
      </c>
      <c r="B329" s="119" t="s">
        <v>137</v>
      </c>
      <c r="C329" s="114">
        <v>2715</v>
      </c>
      <c r="D329" s="27">
        <v>1215</v>
      </c>
      <c r="E329" s="27" t="s">
        <v>42</v>
      </c>
    </row>
    <row r="330" spans="1:5" ht="15">
      <c r="A330" s="9">
        <v>16</v>
      </c>
      <c r="B330" s="119" t="s">
        <v>138</v>
      </c>
      <c r="C330" s="114">
        <v>4385</v>
      </c>
      <c r="D330" s="27">
        <v>2185</v>
      </c>
      <c r="E330" s="27" t="s">
        <v>42</v>
      </c>
    </row>
    <row r="331" spans="1:5" ht="15">
      <c r="A331" s="9">
        <v>17</v>
      </c>
      <c r="B331" s="119" t="s">
        <v>139</v>
      </c>
      <c r="C331" s="126">
        <v>8260</v>
      </c>
      <c r="D331" s="27">
        <v>2000</v>
      </c>
      <c r="E331" s="27" t="s">
        <v>42</v>
      </c>
    </row>
    <row r="332" spans="1:5" ht="15">
      <c r="A332" s="9">
        <v>18</v>
      </c>
      <c r="B332" s="119" t="s">
        <v>140</v>
      </c>
      <c r="C332" s="126">
        <v>6732</v>
      </c>
      <c r="D332" s="27">
        <v>2000</v>
      </c>
      <c r="E332" s="27" t="s">
        <v>42</v>
      </c>
    </row>
    <row r="333" spans="1:5" ht="15">
      <c r="A333" s="9">
        <v>19</v>
      </c>
      <c r="B333" s="119" t="s">
        <v>141</v>
      </c>
      <c r="C333" s="126">
        <v>4994</v>
      </c>
      <c r="D333" s="27">
        <v>1500</v>
      </c>
      <c r="E333" s="27" t="s">
        <v>42</v>
      </c>
    </row>
    <row r="334" spans="1:5" ht="15">
      <c r="A334" s="9">
        <v>20</v>
      </c>
      <c r="B334" s="119" t="s">
        <v>142</v>
      </c>
      <c r="C334" s="126">
        <v>11047</v>
      </c>
      <c r="D334" s="27">
        <v>2500</v>
      </c>
      <c r="E334" s="27" t="s">
        <v>42</v>
      </c>
    </row>
    <row r="335" spans="1:5" ht="15">
      <c r="A335" s="9">
        <v>21</v>
      </c>
      <c r="B335" s="119" t="s">
        <v>143</v>
      </c>
      <c r="C335" s="126">
        <v>25308</v>
      </c>
      <c r="D335" s="27">
        <v>7000</v>
      </c>
      <c r="E335" s="27" t="s">
        <v>42</v>
      </c>
    </row>
    <row r="336" spans="1:5" ht="15">
      <c r="A336" s="9">
        <v>22</v>
      </c>
      <c r="B336" s="132" t="s">
        <v>144</v>
      </c>
      <c r="C336" s="126">
        <v>5990</v>
      </c>
      <c r="D336" s="27">
        <v>1000</v>
      </c>
      <c r="E336" s="27" t="s">
        <v>45</v>
      </c>
    </row>
    <row r="337" spans="1:5" ht="15">
      <c r="A337" s="9">
        <v>23</v>
      </c>
      <c r="B337" s="119" t="s">
        <v>288</v>
      </c>
      <c r="C337" s="27">
        <v>42000</v>
      </c>
      <c r="D337" s="27">
        <v>1000</v>
      </c>
      <c r="E337" s="27" t="s">
        <v>50</v>
      </c>
    </row>
    <row r="338" spans="1:5" ht="15">
      <c r="A338" s="9">
        <v>24</v>
      </c>
      <c r="B338" s="119" t="s">
        <v>289</v>
      </c>
      <c r="C338" s="27">
        <v>30000</v>
      </c>
      <c r="D338" s="27">
        <v>1000</v>
      </c>
      <c r="E338" s="27" t="s">
        <v>50</v>
      </c>
    </row>
    <row r="339" spans="1:5" ht="15">
      <c r="A339" s="9">
        <v>25</v>
      </c>
      <c r="B339" s="119" t="s">
        <v>290</v>
      </c>
      <c r="C339" s="27">
        <v>40000</v>
      </c>
      <c r="D339" s="27">
        <v>500</v>
      </c>
      <c r="E339" s="27" t="s">
        <v>50</v>
      </c>
    </row>
    <row r="340" spans="1:5" ht="15.75">
      <c r="A340" s="155" t="s">
        <v>630</v>
      </c>
      <c r="B340" s="5" t="s">
        <v>169</v>
      </c>
      <c r="C340" s="180">
        <f>SUM(C341:C345)</f>
        <v>656327</v>
      </c>
      <c r="D340" s="180">
        <f>SUM(D341:D345)</f>
        <v>25500</v>
      </c>
      <c r="E340" s="3"/>
    </row>
    <row r="341" spans="1:5" ht="15">
      <c r="A341" s="9">
        <v>1</v>
      </c>
      <c r="B341" s="134" t="s">
        <v>584</v>
      </c>
      <c r="C341" s="27">
        <v>4227</v>
      </c>
      <c r="D341" s="27">
        <v>2000</v>
      </c>
      <c r="E341" s="27" t="s">
        <v>42</v>
      </c>
    </row>
    <row r="342" spans="1:5" ht="15">
      <c r="A342" s="9">
        <v>2</v>
      </c>
      <c r="B342" s="119" t="s">
        <v>317</v>
      </c>
      <c r="C342" s="27">
        <v>25000</v>
      </c>
      <c r="D342" s="27">
        <v>2000</v>
      </c>
      <c r="E342" s="27" t="s">
        <v>42</v>
      </c>
    </row>
    <row r="343" spans="1:5" ht="15">
      <c r="A343" s="9">
        <v>3</v>
      </c>
      <c r="B343" s="132" t="s">
        <v>197</v>
      </c>
      <c r="C343" s="126">
        <v>25000</v>
      </c>
      <c r="D343" s="27">
        <v>1000</v>
      </c>
      <c r="E343" s="27" t="s">
        <v>50</v>
      </c>
    </row>
    <row r="344" spans="1:5" ht="15">
      <c r="A344" s="9">
        <v>4</v>
      </c>
      <c r="B344" s="132" t="s">
        <v>198</v>
      </c>
      <c r="C344" s="126">
        <v>276500</v>
      </c>
      <c r="D344" s="27">
        <v>20000</v>
      </c>
      <c r="E344" s="27" t="s">
        <v>50</v>
      </c>
    </row>
    <row r="345" spans="1:5" ht="15">
      <c r="A345" s="9">
        <v>5</v>
      </c>
      <c r="B345" s="119" t="s">
        <v>316</v>
      </c>
      <c r="C345" s="27">
        <v>325600</v>
      </c>
      <c r="D345" s="27">
        <v>500</v>
      </c>
      <c r="E345" s="27" t="s">
        <v>50</v>
      </c>
    </row>
    <row r="346" spans="1:5" ht="15.75">
      <c r="A346" s="155" t="s">
        <v>631</v>
      </c>
      <c r="B346" s="5" t="s">
        <v>203</v>
      </c>
      <c r="C346" s="180">
        <f>SUM(C347:C354)</f>
        <v>443615</v>
      </c>
      <c r="D346" s="180">
        <f>SUM(D347:D354)</f>
        <v>74500</v>
      </c>
      <c r="E346" s="3"/>
    </row>
    <row r="347" spans="1:5" ht="15">
      <c r="A347" s="9">
        <v>1</v>
      </c>
      <c r="B347" s="134" t="s">
        <v>230</v>
      </c>
      <c r="C347" s="125">
        <v>6552</v>
      </c>
      <c r="D347" s="27">
        <v>1500</v>
      </c>
      <c r="E347" s="27" t="s">
        <v>42</v>
      </c>
    </row>
    <row r="348" spans="1:5" ht="15">
      <c r="A348" s="9">
        <v>2</v>
      </c>
      <c r="B348" s="134" t="s">
        <v>448</v>
      </c>
      <c r="C348" s="125">
        <v>30563</v>
      </c>
      <c r="D348" s="27">
        <v>10000</v>
      </c>
      <c r="E348" s="27" t="s">
        <v>42</v>
      </c>
    </row>
    <row r="349" spans="1:5" ht="15">
      <c r="A349" s="9">
        <v>3</v>
      </c>
      <c r="B349" s="134" t="s">
        <v>449</v>
      </c>
      <c r="C349" s="125">
        <v>150000</v>
      </c>
      <c r="D349" s="27">
        <v>30000</v>
      </c>
      <c r="E349" s="27" t="s">
        <v>42</v>
      </c>
    </row>
    <row r="350" spans="1:5" ht="15">
      <c r="A350" s="9">
        <v>4</v>
      </c>
      <c r="B350" s="132" t="s">
        <v>232</v>
      </c>
      <c r="C350" s="27">
        <v>25000</v>
      </c>
      <c r="D350" s="27">
        <v>25000</v>
      </c>
      <c r="E350" s="27" t="s">
        <v>45</v>
      </c>
    </row>
    <row r="351" spans="1:5" ht="15">
      <c r="A351" s="9">
        <v>5</v>
      </c>
      <c r="B351" s="119" t="s">
        <v>342</v>
      </c>
      <c r="C351" s="27">
        <v>30000</v>
      </c>
      <c r="D351" s="27">
        <v>6000</v>
      </c>
      <c r="E351" s="27" t="s">
        <v>45</v>
      </c>
    </row>
    <row r="352" spans="1:5" ht="15">
      <c r="A352" s="9">
        <v>6</v>
      </c>
      <c r="B352" s="132" t="s">
        <v>231</v>
      </c>
      <c r="C352" s="27">
        <v>1500</v>
      </c>
      <c r="D352" s="27">
        <v>500</v>
      </c>
      <c r="E352" s="27" t="s">
        <v>50</v>
      </c>
    </row>
    <row r="353" spans="1:5" ht="15">
      <c r="A353" s="9">
        <v>7</v>
      </c>
      <c r="B353" s="119" t="s">
        <v>341</v>
      </c>
      <c r="C353" s="27">
        <v>150000</v>
      </c>
      <c r="D353" s="27">
        <v>500</v>
      </c>
      <c r="E353" s="27" t="s">
        <v>50</v>
      </c>
    </row>
    <row r="354" spans="1:5" ht="15">
      <c r="A354" s="9">
        <v>8</v>
      </c>
      <c r="B354" s="119" t="s">
        <v>343</v>
      </c>
      <c r="C354" s="27">
        <v>50000</v>
      </c>
      <c r="D354" s="27">
        <v>1000</v>
      </c>
      <c r="E354" s="27" t="s">
        <v>50</v>
      </c>
    </row>
    <row r="355" spans="1:5" ht="15.75">
      <c r="A355" s="155" t="s">
        <v>605</v>
      </c>
      <c r="B355" s="156" t="s">
        <v>603</v>
      </c>
      <c r="C355" s="180">
        <f>C369+C379+C396+C399+C356</f>
        <v>580883.21</v>
      </c>
      <c r="D355" s="180">
        <f>D369+D379+D396+D399+D356</f>
        <v>200429.35</v>
      </c>
      <c r="E355" s="180"/>
    </row>
    <row r="356" spans="1:5" ht="15.75">
      <c r="A356" s="3" t="s">
        <v>7</v>
      </c>
      <c r="B356" s="156" t="s">
        <v>623</v>
      </c>
      <c r="C356" s="180">
        <f>SUM(C357:C368)</f>
        <v>17778</v>
      </c>
      <c r="D356" s="180">
        <f>SUM(D357:D368)</f>
        <v>17778</v>
      </c>
      <c r="E356" s="180"/>
    </row>
    <row r="357" spans="1:5" ht="15">
      <c r="A357" s="9">
        <v>1</v>
      </c>
      <c r="B357" s="119" t="s">
        <v>674</v>
      </c>
      <c r="C357" s="27">
        <v>1334</v>
      </c>
      <c r="D357" s="27">
        <v>1334</v>
      </c>
      <c r="E357" s="27" t="s">
        <v>65</v>
      </c>
    </row>
    <row r="358" spans="1:5" ht="15">
      <c r="A358" s="9">
        <v>2</v>
      </c>
      <c r="B358" s="119" t="s">
        <v>675</v>
      </c>
      <c r="C358" s="27">
        <v>1884</v>
      </c>
      <c r="D358" s="27">
        <v>1884</v>
      </c>
      <c r="E358" s="27" t="s">
        <v>65</v>
      </c>
    </row>
    <row r="359" spans="1:5" ht="15">
      <c r="A359" s="9">
        <v>3</v>
      </c>
      <c r="B359" s="119" t="s">
        <v>676</v>
      </c>
      <c r="C359" s="27">
        <v>1250</v>
      </c>
      <c r="D359" s="27">
        <v>1250</v>
      </c>
      <c r="E359" s="27" t="s">
        <v>65</v>
      </c>
    </row>
    <row r="360" spans="1:5" ht="15">
      <c r="A360" s="9">
        <v>4</v>
      </c>
      <c r="B360" s="119" t="s">
        <v>677</v>
      </c>
      <c r="C360" s="27">
        <v>1250</v>
      </c>
      <c r="D360" s="27">
        <v>1250</v>
      </c>
      <c r="E360" s="27" t="s">
        <v>65</v>
      </c>
    </row>
    <row r="361" spans="1:5" ht="15">
      <c r="A361" s="9">
        <v>5</v>
      </c>
      <c r="B361" s="119" t="s">
        <v>678</v>
      </c>
      <c r="C361" s="27">
        <v>1765</v>
      </c>
      <c r="D361" s="27">
        <v>1765</v>
      </c>
      <c r="E361" s="27" t="s">
        <v>65</v>
      </c>
    </row>
    <row r="362" spans="1:5" ht="15">
      <c r="A362" s="9">
        <v>6</v>
      </c>
      <c r="B362" s="119" t="s">
        <v>679</v>
      </c>
      <c r="C362" s="27">
        <v>1058</v>
      </c>
      <c r="D362" s="27">
        <v>1058</v>
      </c>
      <c r="E362" s="27" t="s">
        <v>65</v>
      </c>
    </row>
    <row r="363" spans="1:5" ht="15">
      <c r="A363" s="9">
        <v>7</v>
      </c>
      <c r="B363" s="119" t="s">
        <v>680</v>
      </c>
      <c r="C363" s="27">
        <v>1203</v>
      </c>
      <c r="D363" s="27">
        <v>1203</v>
      </c>
      <c r="E363" s="27" t="s">
        <v>65</v>
      </c>
    </row>
    <row r="364" spans="1:5" ht="15">
      <c r="A364" s="9">
        <v>8</v>
      </c>
      <c r="B364" s="119" t="s">
        <v>681</v>
      </c>
      <c r="C364" s="27">
        <v>2935</v>
      </c>
      <c r="D364" s="27">
        <v>2935</v>
      </c>
      <c r="E364" s="27" t="s">
        <v>65</v>
      </c>
    </row>
    <row r="365" spans="1:5" ht="15">
      <c r="A365" s="9">
        <v>9</v>
      </c>
      <c r="B365" s="119" t="s">
        <v>682</v>
      </c>
      <c r="C365" s="27">
        <v>1382</v>
      </c>
      <c r="D365" s="27">
        <v>1382</v>
      </c>
      <c r="E365" s="27" t="s">
        <v>65</v>
      </c>
    </row>
    <row r="366" spans="1:5" ht="15">
      <c r="A366" s="9">
        <v>10</v>
      </c>
      <c r="B366" s="119" t="s">
        <v>683</v>
      </c>
      <c r="C366" s="27">
        <v>1200</v>
      </c>
      <c r="D366" s="27">
        <v>1200</v>
      </c>
      <c r="E366" s="27" t="s">
        <v>65</v>
      </c>
    </row>
    <row r="367" spans="1:5" ht="15">
      <c r="A367" s="9">
        <v>11</v>
      </c>
      <c r="B367" s="119" t="s">
        <v>684</v>
      </c>
      <c r="C367" s="27">
        <v>1267</v>
      </c>
      <c r="D367" s="27">
        <v>1267</v>
      </c>
      <c r="E367" s="27" t="s">
        <v>65</v>
      </c>
    </row>
    <row r="368" spans="1:5" ht="15">
      <c r="A368" s="9">
        <v>12</v>
      </c>
      <c r="B368" s="119" t="s">
        <v>685</v>
      </c>
      <c r="C368" s="27">
        <v>1250</v>
      </c>
      <c r="D368" s="27">
        <v>1250</v>
      </c>
      <c r="E368" s="27" t="s">
        <v>65</v>
      </c>
    </row>
    <row r="369" spans="1:5" ht="15.75">
      <c r="A369" s="155" t="s">
        <v>628</v>
      </c>
      <c r="B369" s="5" t="s">
        <v>8</v>
      </c>
      <c r="C369" s="180">
        <f>SUM(C370:C378)</f>
        <v>310517.91</v>
      </c>
      <c r="D369" s="180">
        <f>SUM(D370:D378)</f>
        <v>42000</v>
      </c>
      <c r="E369" s="180"/>
    </row>
    <row r="370" spans="1:5" ht="15">
      <c r="A370" s="9">
        <v>1</v>
      </c>
      <c r="B370" s="119" t="s">
        <v>80</v>
      </c>
      <c r="C370" s="27">
        <v>38713</v>
      </c>
      <c r="D370" s="27">
        <v>8000</v>
      </c>
      <c r="E370" s="27" t="s">
        <v>65</v>
      </c>
    </row>
    <row r="371" spans="1:5" ht="15">
      <c r="A371" s="9">
        <v>2</v>
      </c>
      <c r="B371" s="119" t="s">
        <v>81</v>
      </c>
      <c r="C371" s="27">
        <v>29549</v>
      </c>
      <c r="D371" s="27">
        <v>10000</v>
      </c>
      <c r="E371" s="27" t="s">
        <v>65</v>
      </c>
    </row>
    <row r="372" spans="1:5" ht="15">
      <c r="A372" s="9">
        <v>3</v>
      </c>
      <c r="B372" s="119" t="s">
        <v>82</v>
      </c>
      <c r="C372" s="27">
        <v>34904</v>
      </c>
      <c r="D372" s="27">
        <v>6000</v>
      </c>
      <c r="E372" s="27" t="s">
        <v>65</v>
      </c>
    </row>
    <row r="373" spans="1:5" ht="15">
      <c r="A373" s="9">
        <v>4</v>
      </c>
      <c r="B373" s="119" t="s">
        <v>83</v>
      </c>
      <c r="C373" s="27">
        <v>21794</v>
      </c>
      <c r="D373" s="27">
        <v>4000</v>
      </c>
      <c r="E373" s="27" t="s">
        <v>65</v>
      </c>
    </row>
    <row r="374" spans="1:5" ht="15">
      <c r="A374" s="9">
        <v>5</v>
      </c>
      <c r="B374" s="119" t="s">
        <v>84</v>
      </c>
      <c r="C374" s="27">
        <v>33201</v>
      </c>
      <c r="D374" s="27">
        <v>8000</v>
      </c>
      <c r="E374" s="27" t="s">
        <v>65</v>
      </c>
    </row>
    <row r="375" spans="1:5" ht="15">
      <c r="A375" s="9">
        <v>6</v>
      </c>
      <c r="B375" s="119" t="s">
        <v>88</v>
      </c>
      <c r="C375" s="27">
        <v>17625.55</v>
      </c>
      <c r="D375" s="27">
        <v>3000</v>
      </c>
      <c r="E375" s="27" t="s">
        <v>19</v>
      </c>
    </row>
    <row r="376" spans="1:5" ht="15">
      <c r="A376" s="9">
        <v>7</v>
      </c>
      <c r="B376" s="119" t="s">
        <v>89</v>
      </c>
      <c r="C376" s="27">
        <v>33270.72</v>
      </c>
      <c r="D376" s="27">
        <v>3000</v>
      </c>
      <c r="E376" s="27" t="s">
        <v>19</v>
      </c>
    </row>
    <row r="377" spans="1:5" ht="15">
      <c r="A377" s="9">
        <v>8</v>
      </c>
      <c r="B377" s="119" t="s">
        <v>86</v>
      </c>
      <c r="C377" s="27">
        <v>69596.52</v>
      </c>
      <c r="D377" s="27"/>
      <c r="E377" s="27" t="s">
        <v>70</v>
      </c>
    </row>
    <row r="378" spans="1:5" ht="15">
      <c r="A378" s="9">
        <v>9</v>
      </c>
      <c r="B378" s="119" t="s">
        <v>87</v>
      </c>
      <c r="C378" s="27">
        <v>31864.12</v>
      </c>
      <c r="D378" s="27"/>
      <c r="E378" s="27" t="s">
        <v>70</v>
      </c>
    </row>
    <row r="379" spans="1:5" ht="15.75">
      <c r="A379" s="155" t="s">
        <v>629</v>
      </c>
      <c r="B379" s="115" t="s">
        <v>617</v>
      </c>
      <c r="C379" s="180">
        <f>SUM(C380:C395)</f>
        <v>134771.8</v>
      </c>
      <c r="D379" s="180">
        <f>SUM(D380:D395)</f>
        <v>72260</v>
      </c>
      <c r="E379" s="3"/>
    </row>
    <row r="380" spans="1:5" ht="15">
      <c r="A380" s="9">
        <v>1</v>
      </c>
      <c r="B380" s="119" t="s">
        <v>145</v>
      </c>
      <c r="C380" s="27">
        <v>24545</v>
      </c>
      <c r="D380" s="27">
        <v>6000</v>
      </c>
      <c r="E380" s="27" t="s">
        <v>65</v>
      </c>
    </row>
    <row r="381" spans="1:5" ht="15">
      <c r="A381" s="9">
        <v>2</v>
      </c>
      <c r="B381" s="119" t="s">
        <v>146</v>
      </c>
      <c r="C381" s="27">
        <v>44383</v>
      </c>
      <c r="D381" s="27">
        <v>5000</v>
      </c>
      <c r="E381" s="27" t="s">
        <v>65</v>
      </c>
    </row>
    <row r="382" spans="1:5" ht="15">
      <c r="A382" s="9">
        <v>3</v>
      </c>
      <c r="B382" s="119" t="s">
        <v>147</v>
      </c>
      <c r="C382" s="27"/>
      <c r="D382" s="27">
        <v>12000</v>
      </c>
      <c r="E382" s="27" t="s">
        <v>65</v>
      </c>
    </row>
    <row r="383" spans="1:5" ht="15">
      <c r="A383" s="9">
        <v>4</v>
      </c>
      <c r="B383" s="119" t="s">
        <v>148</v>
      </c>
      <c r="C383" s="27"/>
      <c r="D383" s="27">
        <v>10000</v>
      </c>
      <c r="E383" s="27" t="s">
        <v>65</v>
      </c>
    </row>
    <row r="384" spans="1:5" ht="15">
      <c r="A384" s="9">
        <v>5</v>
      </c>
      <c r="B384" s="119" t="s">
        <v>149</v>
      </c>
      <c r="C384" s="27">
        <v>9757.8</v>
      </c>
      <c r="D384" s="27">
        <v>2260</v>
      </c>
      <c r="E384" s="27" t="s">
        <v>65</v>
      </c>
    </row>
    <row r="385" spans="1:5" ht="15">
      <c r="A385" s="9">
        <v>6</v>
      </c>
      <c r="B385" s="119" t="s">
        <v>150</v>
      </c>
      <c r="C385" s="27">
        <v>9818.92</v>
      </c>
      <c r="D385" s="27">
        <v>2700</v>
      </c>
      <c r="E385" s="27" t="s">
        <v>65</v>
      </c>
    </row>
    <row r="386" spans="1:5" ht="15">
      <c r="A386" s="9">
        <v>7</v>
      </c>
      <c r="B386" s="119" t="s">
        <v>151</v>
      </c>
      <c r="C386" s="27">
        <v>7903.02</v>
      </c>
      <c r="D386" s="27">
        <v>2000</v>
      </c>
      <c r="E386" s="27" t="s">
        <v>65</v>
      </c>
    </row>
    <row r="387" spans="1:5" ht="15">
      <c r="A387" s="9">
        <v>8</v>
      </c>
      <c r="B387" s="119" t="s">
        <v>153</v>
      </c>
      <c r="C387" s="27">
        <v>9082.06</v>
      </c>
      <c r="D387" s="27">
        <v>2000</v>
      </c>
      <c r="E387" s="27" t="s">
        <v>19</v>
      </c>
    </row>
    <row r="388" spans="1:5" ht="15">
      <c r="A388" s="9">
        <v>9</v>
      </c>
      <c r="B388" s="119" t="s">
        <v>154</v>
      </c>
      <c r="C388" s="27">
        <v>7300</v>
      </c>
      <c r="D388" s="27">
        <v>3500</v>
      </c>
      <c r="E388" s="27" t="s">
        <v>19</v>
      </c>
    </row>
    <row r="389" spans="1:5" ht="15">
      <c r="A389" s="9">
        <v>10</v>
      </c>
      <c r="B389" s="119" t="s">
        <v>155</v>
      </c>
      <c r="C389" s="27">
        <v>4500</v>
      </c>
      <c r="D389" s="27">
        <v>1300</v>
      </c>
      <c r="E389" s="27" t="s">
        <v>19</v>
      </c>
    </row>
    <row r="390" spans="1:5" ht="15">
      <c r="A390" s="9">
        <v>11</v>
      </c>
      <c r="B390" s="119" t="s">
        <v>156</v>
      </c>
      <c r="C390" s="27">
        <v>4662</v>
      </c>
      <c r="D390" s="27">
        <v>3500</v>
      </c>
      <c r="E390" s="27" t="s">
        <v>19</v>
      </c>
    </row>
    <row r="391" spans="1:5" ht="15">
      <c r="A391" s="9">
        <v>12</v>
      </c>
      <c r="B391" s="119" t="s">
        <v>157</v>
      </c>
      <c r="C391" s="27">
        <v>6000</v>
      </c>
      <c r="D391" s="27">
        <v>3500</v>
      </c>
      <c r="E391" s="27" t="s">
        <v>19</v>
      </c>
    </row>
    <row r="392" spans="1:5" ht="15">
      <c r="A392" s="9">
        <v>13</v>
      </c>
      <c r="B392" s="119" t="s">
        <v>158</v>
      </c>
      <c r="C392" s="27"/>
      <c r="D392" s="27">
        <v>3000</v>
      </c>
      <c r="E392" s="27" t="s">
        <v>19</v>
      </c>
    </row>
    <row r="393" spans="1:5" ht="15">
      <c r="A393" s="9">
        <v>14</v>
      </c>
      <c r="B393" s="119" t="s">
        <v>159</v>
      </c>
      <c r="C393" s="27"/>
      <c r="D393" s="27">
        <v>2500</v>
      </c>
      <c r="E393" s="27" t="s">
        <v>19</v>
      </c>
    </row>
    <row r="394" spans="1:5" ht="15">
      <c r="A394" s="9">
        <v>15</v>
      </c>
      <c r="B394" s="119" t="s">
        <v>160</v>
      </c>
      <c r="C394" s="27"/>
      <c r="D394" s="27">
        <v>11000</v>
      </c>
      <c r="E394" s="27" t="s">
        <v>19</v>
      </c>
    </row>
    <row r="395" spans="1:5" ht="15">
      <c r="A395" s="9">
        <v>16</v>
      </c>
      <c r="B395" s="119" t="s">
        <v>152</v>
      </c>
      <c r="C395" s="27">
        <v>6820</v>
      </c>
      <c r="D395" s="27">
        <v>2000</v>
      </c>
      <c r="E395" s="27" t="s">
        <v>70</v>
      </c>
    </row>
    <row r="396" spans="1:5" ht="15.75">
      <c r="A396" s="155" t="s">
        <v>673</v>
      </c>
      <c r="B396" s="5" t="s">
        <v>169</v>
      </c>
      <c r="C396" s="180">
        <f>SUM(C397:C398)</f>
        <v>37126</v>
      </c>
      <c r="D396" s="180">
        <f>SUM(D397:D398)</f>
        <v>13600</v>
      </c>
      <c r="E396" s="3"/>
    </row>
    <row r="397" spans="1:5" ht="15">
      <c r="A397" s="9">
        <v>1</v>
      </c>
      <c r="B397" s="120" t="s">
        <v>318</v>
      </c>
      <c r="C397" s="66">
        <v>27000</v>
      </c>
      <c r="D397" s="27">
        <v>9600</v>
      </c>
      <c r="E397" s="27" t="s">
        <v>65</v>
      </c>
    </row>
    <row r="398" spans="1:5" ht="15">
      <c r="A398" s="9">
        <v>2</v>
      </c>
      <c r="B398" s="120" t="s">
        <v>319</v>
      </c>
      <c r="C398" s="66">
        <v>10126</v>
      </c>
      <c r="D398" s="27">
        <v>4000</v>
      </c>
      <c r="E398" s="27" t="s">
        <v>19</v>
      </c>
    </row>
    <row r="399" spans="1:5" ht="15.75">
      <c r="A399" s="155" t="s">
        <v>631</v>
      </c>
      <c r="B399" s="5" t="s">
        <v>203</v>
      </c>
      <c r="C399" s="180">
        <f>SUM(C400:C409)</f>
        <v>80689.5</v>
      </c>
      <c r="D399" s="180">
        <f>SUM(D400:D409)</f>
        <v>54791.350000000006</v>
      </c>
      <c r="E399" s="3"/>
    </row>
    <row r="400" spans="1:5" ht="15">
      <c r="A400" s="9">
        <v>1</v>
      </c>
      <c r="B400" s="119" t="s">
        <v>233</v>
      </c>
      <c r="C400" s="27">
        <v>11844</v>
      </c>
      <c r="D400" s="27">
        <v>5000</v>
      </c>
      <c r="E400" s="27" t="s">
        <v>65</v>
      </c>
    </row>
    <row r="401" spans="1:5" ht="15">
      <c r="A401" s="9">
        <v>2</v>
      </c>
      <c r="B401" s="119" t="s">
        <v>234</v>
      </c>
      <c r="C401" s="27">
        <v>1834</v>
      </c>
      <c r="D401" s="27">
        <v>1634</v>
      </c>
      <c r="E401" s="27" t="s">
        <v>65</v>
      </c>
    </row>
    <row r="402" spans="1:5" ht="15">
      <c r="A402" s="9">
        <v>3</v>
      </c>
      <c r="B402" s="119" t="s">
        <v>344</v>
      </c>
      <c r="C402" s="27">
        <v>4262</v>
      </c>
      <c r="D402" s="114">
        <v>4261.9</v>
      </c>
      <c r="E402" s="27" t="s">
        <v>19</v>
      </c>
    </row>
    <row r="403" spans="1:5" ht="15">
      <c r="A403" s="9">
        <v>4</v>
      </c>
      <c r="B403" s="119" t="s">
        <v>345</v>
      </c>
      <c r="C403" s="27">
        <v>8755</v>
      </c>
      <c r="D403" s="114">
        <v>4325</v>
      </c>
      <c r="E403" s="27" t="s">
        <v>19</v>
      </c>
    </row>
    <row r="404" spans="1:5" ht="15">
      <c r="A404" s="9">
        <v>5</v>
      </c>
      <c r="B404" s="119" t="s">
        <v>346</v>
      </c>
      <c r="C404" s="27">
        <v>9897</v>
      </c>
      <c r="D404" s="114">
        <v>2497</v>
      </c>
      <c r="E404" s="27" t="s">
        <v>19</v>
      </c>
    </row>
    <row r="405" spans="1:5" ht="15">
      <c r="A405" s="9">
        <v>6</v>
      </c>
      <c r="B405" s="119" t="s">
        <v>347</v>
      </c>
      <c r="C405" s="27">
        <v>9883</v>
      </c>
      <c r="D405" s="114">
        <v>9883</v>
      </c>
      <c r="E405" s="27" t="s">
        <v>19</v>
      </c>
    </row>
    <row r="406" spans="1:5" ht="15">
      <c r="A406" s="9">
        <v>7</v>
      </c>
      <c r="B406" s="119" t="s">
        <v>348</v>
      </c>
      <c r="C406" s="27">
        <v>11013</v>
      </c>
      <c r="D406" s="114">
        <v>6988.950000000001</v>
      </c>
      <c r="E406" s="27" t="s">
        <v>19</v>
      </c>
    </row>
    <row r="407" spans="1:5" ht="15">
      <c r="A407" s="9">
        <v>8</v>
      </c>
      <c r="B407" s="119" t="s">
        <v>349</v>
      </c>
      <c r="C407" s="27">
        <v>9910.5</v>
      </c>
      <c r="D407" s="114">
        <v>8410.5</v>
      </c>
      <c r="E407" s="27" t="s">
        <v>19</v>
      </c>
    </row>
    <row r="408" spans="1:5" ht="15">
      <c r="A408" s="9">
        <v>9</v>
      </c>
      <c r="B408" s="119" t="s">
        <v>350</v>
      </c>
      <c r="C408" s="27">
        <v>9916</v>
      </c>
      <c r="D408" s="114">
        <v>9916</v>
      </c>
      <c r="E408" s="27" t="s">
        <v>19</v>
      </c>
    </row>
    <row r="409" spans="1:5" ht="15">
      <c r="A409" s="9">
        <v>10</v>
      </c>
      <c r="B409" s="119" t="s">
        <v>351</v>
      </c>
      <c r="C409" s="27">
        <v>3375</v>
      </c>
      <c r="D409" s="114">
        <v>1875</v>
      </c>
      <c r="E409" s="27" t="s">
        <v>19</v>
      </c>
    </row>
    <row r="410" spans="1:5" ht="15.75">
      <c r="A410" s="155" t="s">
        <v>606</v>
      </c>
      <c r="B410" s="156" t="s">
        <v>609</v>
      </c>
      <c r="C410" s="180">
        <f>C425+C438+C449+C452+C411</f>
        <v>756223</v>
      </c>
      <c r="D410" s="180">
        <f>D425+D438+D449+D452+D411</f>
        <v>138273</v>
      </c>
      <c r="E410" s="180"/>
    </row>
    <row r="411" spans="1:5" ht="15.75">
      <c r="A411" s="3" t="s">
        <v>7</v>
      </c>
      <c r="B411" s="156" t="s">
        <v>623</v>
      </c>
      <c r="C411" s="180">
        <f>SUM(C412:C424)</f>
        <v>18154</v>
      </c>
      <c r="D411" s="180">
        <f>SUM(D412:D424)</f>
        <v>18154</v>
      </c>
      <c r="E411" s="180"/>
    </row>
    <row r="412" spans="1:5" ht="49.5" customHeight="1">
      <c r="A412" s="9">
        <v>1</v>
      </c>
      <c r="B412" s="119" t="s">
        <v>696</v>
      </c>
      <c r="C412" s="27">
        <v>1300</v>
      </c>
      <c r="D412" s="27">
        <v>1300</v>
      </c>
      <c r="E412" s="27" t="s">
        <v>65</v>
      </c>
    </row>
    <row r="413" spans="1:5" ht="15">
      <c r="A413" s="9">
        <v>2</v>
      </c>
      <c r="B413" s="119" t="s">
        <v>686</v>
      </c>
      <c r="C413" s="27">
        <v>1220</v>
      </c>
      <c r="D413" s="27">
        <v>1220</v>
      </c>
      <c r="E413" s="27" t="s">
        <v>65</v>
      </c>
    </row>
    <row r="414" spans="1:5" ht="15">
      <c r="A414" s="9">
        <v>3</v>
      </c>
      <c r="B414" s="119" t="s">
        <v>687</v>
      </c>
      <c r="C414" s="27">
        <v>1600</v>
      </c>
      <c r="D414" s="27">
        <v>1600</v>
      </c>
      <c r="E414" s="27" t="s">
        <v>65</v>
      </c>
    </row>
    <row r="415" spans="1:5" ht="15">
      <c r="A415" s="9">
        <v>4</v>
      </c>
      <c r="B415" s="119" t="s">
        <v>688</v>
      </c>
      <c r="C415" s="27">
        <v>1440</v>
      </c>
      <c r="D415" s="27">
        <v>1440</v>
      </c>
      <c r="E415" s="27" t="s">
        <v>65</v>
      </c>
    </row>
    <row r="416" spans="1:5" ht="49.5" customHeight="1">
      <c r="A416" s="9">
        <v>5</v>
      </c>
      <c r="B416" s="119" t="s">
        <v>699</v>
      </c>
      <c r="C416" s="27">
        <v>1505</v>
      </c>
      <c r="D416" s="27">
        <v>1505</v>
      </c>
      <c r="E416" s="27" t="s">
        <v>698</v>
      </c>
    </row>
    <row r="417" spans="1:5" ht="49.5" customHeight="1">
      <c r="A417" s="9">
        <v>6</v>
      </c>
      <c r="B417" s="119" t="s">
        <v>697</v>
      </c>
      <c r="C417" s="27">
        <v>1250</v>
      </c>
      <c r="D417" s="27">
        <v>1250</v>
      </c>
      <c r="E417" s="27" t="s">
        <v>65</v>
      </c>
    </row>
    <row r="418" spans="1:5" ht="15">
      <c r="A418" s="9">
        <v>7</v>
      </c>
      <c r="B418" s="119" t="s">
        <v>689</v>
      </c>
      <c r="C418" s="27">
        <v>625</v>
      </c>
      <c r="D418" s="27">
        <v>625</v>
      </c>
      <c r="E418" s="27" t="s">
        <v>65</v>
      </c>
    </row>
    <row r="419" spans="1:5" ht="15">
      <c r="A419" s="9">
        <v>8</v>
      </c>
      <c r="B419" s="119" t="s">
        <v>690</v>
      </c>
      <c r="C419" s="27">
        <v>1600</v>
      </c>
      <c r="D419" s="27">
        <v>1600</v>
      </c>
      <c r="E419" s="27" t="s">
        <v>65</v>
      </c>
    </row>
    <row r="420" spans="1:5" ht="15">
      <c r="A420" s="9">
        <v>9</v>
      </c>
      <c r="B420" s="119" t="s">
        <v>691</v>
      </c>
      <c r="C420" s="27">
        <v>1380</v>
      </c>
      <c r="D420" s="27">
        <v>1380</v>
      </c>
      <c r="E420" s="27" t="s">
        <v>65</v>
      </c>
    </row>
    <row r="421" spans="1:5" ht="15">
      <c r="A421" s="9">
        <v>10</v>
      </c>
      <c r="B421" s="119" t="s">
        <v>692</v>
      </c>
      <c r="C421" s="27">
        <v>1917</v>
      </c>
      <c r="D421" s="27">
        <v>1917</v>
      </c>
      <c r="E421" s="27" t="s">
        <v>65</v>
      </c>
    </row>
    <row r="422" spans="1:5" ht="15">
      <c r="A422" s="9">
        <v>11</v>
      </c>
      <c r="B422" s="119" t="s">
        <v>693</v>
      </c>
      <c r="C422" s="27">
        <v>1500</v>
      </c>
      <c r="D422" s="27">
        <v>1500</v>
      </c>
      <c r="E422" s="27" t="s">
        <v>65</v>
      </c>
    </row>
    <row r="423" spans="1:5" ht="15">
      <c r="A423" s="9">
        <v>12</v>
      </c>
      <c r="B423" s="119" t="s">
        <v>694</v>
      </c>
      <c r="C423" s="27">
        <v>1378</v>
      </c>
      <c r="D423" s="27">
        <v>1378</v>
      </c>
      <c r="E423" s="27" t="s">
        <v>65</v>
      </c>
    </row>
    <row r="424" spans="1:5" ht="15">
      <c r="A424" s="9">
        <v>13</v>
      </c>
      <c r="B424" s="119" t="s">
        <v>695</v>
      </c>
      <c r="C424" s="27">
        <v>1439</v>
      </c>
      <c r="D424" s="27">
        <v>1439</v>
      </c>
      <c r="E424" s="27" t="s">
        <v>65</v>
      </c>
    </row>
    <row r="425" spans="1:5" ht="15.75">
      <c r="A425" s="155" t="s">
        <v>628</v>
      </c>
      <c r="B425" s="5" t="s">
        <v>8</v>
      </c>
      <c r="C425" s="180">
        <f>SUM(C426:C437)</f>
        <v>323186</v>
      </c>
      <c r="D425" s="180">
        <f>SUM(D426:D437)</f>
        <v>74774</v>
      </c>
      <c r="E425" s="180"/>
    </row>
    <row r="426" spans="1:5" ht="15">
      <c r="A426" s="9">
        <v>1</v>
      </c>
      <c r="B426" s="127" t="s">
        <v>607</v>
      </c>
      <c r="C426" s="123">
        <v>32905</v>
      </c>
      <c r="D426" s="27">
        <v>1905</v>
      </c>
      <c r="E426" s="27" t="s">
        <v>42</v>
      </c>
    </row>
    <row r="427" spans="1:5" ht="15">
      <c r="A427" s="9">
        <v>2</v>
      </c>
      <c r="B427" s="127" t="s">
        <v>90</v>
      </c>
      <c r="C427" s="123">
        <v>20657</v>
      </c>
      <c r="D427" s="27">
        <v>7869</v>
      </c>
      <c r="E427" s="27" t="s">
        <v>42</v>
      </c>
    </row>
    <row r="428" spans="1:5" ht="15">
      <c r="A428" s="9">
        <v>3</v>
      </c>
      <c r="B428" s="127" t="s">
        <v>610</v>
      </c>
      <c r="C428" s="123">
        <v>36137</v>
      </c>
      <c r="D428" s="27">
        <v>10000</v>
      </c>
      <c r="E428" s="27" t="s">
        <v>42</v>
      </c>
    </row>
    <row r="429" spans="1:5" ht="15">
      <c r="A429" s="9">
        <v>4</v>
      </c>
      <c r="B429" s="127" t="s">
        <v>608</v>
      </c>
      <c r="C429" s="123">
        <v>19712</v>
      </c>
      <c r="D429" s="27">
        <v>8000</v>
      </c>
      <c r="E429" s="27" t="s">
        <v>42</v>
      </c>
    </row>
    <row r="430" spans="1:5" ht="15">
      <c r="A430" s="9">
        <v>5</v>
      </c>
      <c r="B430" s="127" t="s">
        <v>91</v>
      </c>
      <c r="C430" s="128">
        <v>22211</v>
      </c>
      <c r="D430" s="27">
        <v>8000</v>
      </c>
      <c r="E430" s="27" t="s">
        <v>42</v>
      </c>
    </row>
    <row r="431" spans="1:5" ht="15">
      <c r="A431" s="9">
        <v>6</v>
      </c>
      <c r="B431" s="127" t="s">
        <v>92</v>
      </c>
      <c r="C431" s="126">
        <v>31002</v>
      </c>
      <c r="D431" s="27">
        <v>8000</v>
      </c>
      <c r="E431" s="27" t="s">
        <v>19</v>
      </c>
    </row>
    <row r="432" spans="1:5" ht="15">
      <c r="A432" s="9">
        <v>7</v>
      </c>
      <c r="B432" s="127" t="s">
        <v>93</v>
      </c>
      <c r="C432" s="126">
        <v>9348</v>
      </c>
      <c r="D432" s="27">
        <v>5000</v>
      </c>
      <c r="E432" s="27" t="s">
        <v>19</v>
      </c>
    </row>
    <row r="433" spans="1:5" ht="15">
      <c r="A433" s="9">
        <v>8</v>
      </c>
      <c r="B433" s="127" t="s">
        <v>94</v>
      </c>
      <c r="C433" s="126">
        <v>18000</v>
      </c>
      <c r="D433" s="27">
        <v>4000</v>
      </c>
      <c r="E433" s="27" t="s">
        <v>19</v>
      </c>
    </row>
    <row r="434" spans="1:5" ht="15">
      <c r="A434" s="9">
        <v>9</v>
      </c>
      <c r="B434" s="127" t="s">
        <v>95</v>
      </c>
      <c r="C434" s="126">
        <v>42154</v>
      </c>
      <c r="D434" s="27">
        <v>8000</v>
      </c>
      <c r="E434" s="27" t="s">
        <v>19</v>
      </c>
    </row>
    <row r="435" spans="1:5" ht="15">
      <c r="A435" s="9">
        <v>10</v>
      </c>
      <c r="B435" s="127" t="s">
        <v>96</v>
      </c>
      <c r="C435" s="126">
        <v>18460</v>
      </c>
      <c r="D435" s="27">
        <v>7000</v>
      </c>
      <c r="E435" s="27" t="s">
        <v>19</v>
      </c>
    </row>
    <row r="436" spans="1:5" ht="15">
      <c r="A436" s="9">
        <v>11</v>
      </c>
      <c r="B436" s="127" t="s">
        <v>97</v>
      </c>
      <c r="C436" s="126">
        <v>38100</v>
      </c>
      <c r="D436" s="27">
        <v>2000</v>
      </c>
      <c r="E436" s="27" t="s">
        <v>19</v>
      </c>
    </row>
    <row r="437" spans="1:5" ht="15">
      <c r="A437" s="9">
        <v>12</v>
      </c>
      <c r="B437" s="127" t="s">
        <v>98</v>
      </c>
      <c r="C437" s="126">
        <v>34500</v>
      </c>
      <c r="D437" s="27">
        <v>5000</v>
      </c>
      <c r="E437" s="27" t="s">
        <v>19</v>
      </c>
    </row>
    <row r="438" spans="1:5" ht="15.75">
      <c r="A438" s="155" t="s">
        <v>629</v>
      </c>
      <c r="B438" s="115" t="s">
        <v>617</v>
      </c>
      <c r="C438" s="180">
        <f>SUM(C439:C448)</f>
        <v>184280</v>
      </c>
      <c r="D438" s="180">
        <f>SUM(D439:D448)</f>
        <v>21356</v>
      </c>
      <c r="E438" s="3"/>
    </row>
    <row r="439" spans="1:5" ht="15">
      <c r="A439" s="9">
        <v>1</v>
      </c>
      <c r="B439" s="127" t="s">
        <v>161</v>
      </c>
      <c r="C439" s="123">
        <v>7453</v>
      </c>
      <c r="D439" s="27">
        <v>1663</v>
      </c>
      <c r="E439" s="27" t="s">
        <v>42</v>
      </c>
    </row>
    <row r="440" spans="1:5" ht="15">
      <c r="A440" s="9">
        <v>2</v>
      </c>
      <c r="B440" s="127" t="s">
        <v>162</v>
      </c>
      <c r="C440" s="123">
        <v>16846</v>
      </c>
      <c r="D440" s="27">
        <v>846</v>
      </c>
      <c r="E440" s="27" t="s">
        <v>42</v>
      </c>
    </row>
    <row r="441" spans="1:5" ht="15">
      <c r="A441" s="9">
        <v>3</v>
      </c>
      <c r="B441" s="127" t="s">
        <v>163</v>
      </c>
      <c r="C441" s="126">
        <v>28220</v>
      </c>
      <c r="D441" s="27">
        <v>7000</v>
      </c>
      <c r="E441" s="27" t="s">
        <v>42</v>
      </c>
    </row>
    <row r="442" spans="1:5" ht="15">
      <c r="A442" s="9">
        <v>4</v>
      </c>
      <c r="B442" s="127" t="s">
        <v>164</v>
      </c>
      <c r="C442" s="126">
        <v>5600</v>
      </c>
      <c r="D442" s="27">
        <v>3000</v>
      </c>
      <c r="E442" s="27" t="s">
        <v>42</v>
      </c>
    </row>
    <row r="443" spans="1:5" ht="15">
      <c r="A443" s="9">
        <v>5</v>
      </c>
      <c r="B443" s="127" t="s">
        <v>166</v>
      </c>
      <c r="C443" s="126">
        <v>4747</v>
      </c>
      <c r="D443" s="27">
        <v>3547</v>
      </c>
      <c r="E443" s="27" t="s">
        <v>42</v>
      </c>
    </row>
    <row r="444" spans="1:5" ht="15">
      <c r="A444" s="9">
        <v>6</v>
      </c>
      <c r="B444" s="127" t="s">
        <v>165</v>
      </c>
      <c r="C444" s="126">
        <v>16104</v>
      </c>
      <c r="D444" s="27">
        <v>3000</v>
      </c>
      <c r="E444" s="27" t="s">
        <v>19</v>
      </c>
    </row>
    <row r="445" spans="1:5" ht="15">
      <c r="A445" s="9">
        <v>7</v>
      </c>
      <c r="B445" s="127" t="s">
        <v>167</v>
      </c>
      <c r="C445" s="126">
        <v>11890</v>
      </c>
      <c r="D445" s="27">
        <v>500</v>
      </c>
      <c r="E445" s="27" t="s">
        <v>50</v>
      </c>
    </row>
    <row r="446" spans="1:5" ht="15">
      <c r="A446" s="9">
        <v>8</v>
      </c>
      <c r="B446" s="127" t="s">
        <v>291</v>
      </c>
      <c r="C446" s="27">
        <v>14120</v>
      </c>
      <c r="D446" s="27">
        <v>500</v>
      </c>
      <c r="E446" s="27" t="s">
        <v>50</v>
      </c>
    </row>
    <row r="447" spans="1:5" ht="15">
      <c r="A447" s="9">
        <v>9</v>
      </c>
      <c r="B447" s="127" t="s">
        <v>292</v>
      </c>
      <c r="C447" s="27">
        <v>44300</v>
      </c>
      <c r="D447" s="27">
        <v>500</v>
      </c>
      <c r="E447" s="27" t="s">
        <v>50</v>
      </c>
    </row>
    <row r="448" spans="1:5" ht="15">
      <c r="A448" s="9">
        <v>10</v>
      </c>
      <c r="B448" s="127" t="s">
        <v>293</v>
      </c>
      <c r="C448" s="27">
        <v>35000</v>
      </c>
      <c r="D448" s="27">
        <v>800</v>
      </c>
      <c r="E448" s="27" t="s">
        <v>50</v>
      </c>
    </row>
    <row r="449" spans="1:5" ht="15.75">
      <c r="A449" s="155" t="s">
        <v>630</v>
      </c>
      <c r="B449" s="5" t="s">
        <v>169</v>
      </c>
      <c r="C449" s="180">
        <f>SUM(C450:C451)</f>
        <v>109000</v>
      </c>
      <c r="D449" s="180">
        <f>SUM(D450:D451)</f>
        <v>5500</v>
      </c>
      <c r="E449" s="3"/>
    </row>
    <row r="450" spans="1:5" ht="15">
      <c r="A450" s="9">
        <v>1</v>
      </c>
      <c r="B450" s="127" t="s">
        <v>320</v>
      </c>
      <c r="C450" s="27">
        <v>100000</v>
      </c>
      <c r="D450" s="27">
        <v>5000</v>
      </c>
      <c r="E450" s="27" t="s">
        <v>19</v>
      </c>
    </row>
    <row r="451" spans="1:5" ht="15">
      <c r="A451" s="9">
        <v>2</v>
      </c>
      <c r="B451" s="127" t="s">
        <v>199</v>
      </c>
      <c r="C451" s="126">
        <v>9000</v>
      </c>
      <c r="D451" s="27">
        <v>500</v>
      </c>
      <c r="E451" s="27" t="s">
        <v>50</v>
      </c>
    </row>
    <row r="452" spans="1:5" ht="15.75">
      <c r="A452" s="155" t="s">
        <v>631</v>
      </c>
      <c r="B452" s="5" t="s">
        <v>203</v>
      </c>
      <c r="C452" s="180">
        <f>SUM(C453:C461)</f>
        <v>121603</v>
      </c>
      <c r="D452" s="180">
        <f>SUM(D453:D461)</f>
        <v>18489</v>
      </c>
      <c r="E452" s="3"/>
    </row>
    <row r="453" spans="1:5" ht="15">
      <c r="A453" s="9">
        <v>1</v>
      </c>
      <c r="B453" s="127" t="s">
        <v>235</v>
      </c>
      <c r="C453" s="123">
        <v>9270</v>
      </c>
      <c r="D453" s="27">
        <v>1500</v>
      </c>
      <c r="E453" s="27" t="s">
        <v>42</v>
      </c>
    </row>
    <row r="454" spans="1:5" ht="15">
      <c r="A454" s="9">
        <v>2</v>
      </c>
      <c r="B454" s="127" t="s">
        <v>236</v>
      </c>
      <c r="C454" s="123">
        <v>8668</v>
      </c>
      <c r="D454" s="27">
        <v>470</v>
      </c>
      <c r="E454" s="27" t="s">
        <v>42</v>
      </c>
    </row>
    <row r="455" spans="1:5" ht="15">
      <c r="A455" s="9">
        <v>3</v>
      </c>
      <c r="B455" s="127" t="s">
        <v>237</v>
      </c>
      <c r="C455" s="126">
        <v>19670</v>
      </c>
      <c r="D455" s="27">
        <v>8000</v>
      </c>
      <c r="E455" s="27" t="s">
        <v>42</v>
      </c>
    </row>
    <row r="456" spans="1:5" ht="15">
      <c r="A456" s="9">
        <v>4</v>
      </c>
      <c r="B456" s="127" t="s">
        <v>238</v>
      </c>
      <c r="C456" s="126">
        <v>11730</v>
      </c>
      <c r="D456" s="27">
        <v>730</v>
      </c>
      <c r="E456" s="27" t="s">
        <v>42</v>
      </c>
    </row>
    <row r="457" spans="1:5" ht="15">
      <c r="A457" s="9">
        <v>5</v>
      </c>
      <c r="B457" s="127" t="s">
        <v>239</v>
      </c>
      <c r="C457" s="126">
        <v>5977</v>
      </c>
      <c r="D457" s="27">
        <v>501</v>
      </c>
      <c r="E457" s="27" t="s">
        <v>42</v>
      </c>
    </row>
    <row r="458" spans="1:5" ht="15">
      <c r="A458" s="9">
        <v>6</v>
      </c>
      <c r="B458" s="127" t="s">
        <v>240</v>
      </c>
      <c r="C458" s="126">
        <v>2884</v>
      </c>
      <c r="D458" s="27">
        <v>584</v>
      </c>
      <c r="E458" s="27" t="s">
        <v>42</v>
      </c>
    </row>
    <row r="459" spans="1:5" ht="15">
      <c r="A459" s="9">
        <v>7</v>
      </c>
      <c r="B459" s="127" t="s">
        <v>241</v>
      </c>
      <c r="C459" s="126">
        <v>2949</v>
      </c>
      <c r="D459" s="27">
        <v>949</v>
      </c>
      <c r="E459" s="27" t="s">
        <v>42</v>
      </c>
    </row>
    <row r="460" spans="1:5" ht="15">
      <c r="A460" s="9">
        <v>8</v>
      </c>
      <c r="B460" s="127" t="s">
        <v>242</v>
      </c>
      <c r="C460" s="126">
        <v>2455</v>
      </c>
      <c r="D460" s="27">
        <v>755</v>
      </c>
      <c r="E460" s="27" t="s">
        <v>42</v>
      </c>
    </row>
    <row r="461" spans="1:5" ht="15">
      <c r="A461" s="9">
        <v>9</v>
      </c>
      <c r="B461" s="127" t="s">
        <v>352</v>
      </c>
      <c r="C461" s="27">
        <v>58000</v>
      </c>
      <c r="D461" s="27">
        <v>5000</v>
      </c>
      <c r="E461" s="27" t="s">
        <v>50</v>
      </c>
    </row>
    <row r="462" spans="1:5" ht="15.75">
      <c r="A462" s="155" t="s">
        <v>611</v>
      </c>
      <c r="B462" s="156" t="s">
        <v>612</v>
      </c>
      <c r="C462" s="180">
        <f>C465+C467+C463</f>
        <v>554307</v>
      </c>
      <c r="D462" s="180">
        <f>D465+D467+D463</f>
        <v>57929</v>
      </c>
      <c r="E462" s="180"/>
    </row>
    <row r="463" spans="1:5" ht="15.75">
      <c r="A463" s="3" t="s">
        <v>7</v>
      </c>
      <c r="B463" s="156" t="s">
        <v>623</v>
      </c>
      <c r="C463" s="180">
        <f>SUM(C464)</f>
        <v>1329</v>
      </c>
      <c r="D463" s="180">
        <f>SUM(D464)</f>
        <v>1329</v>
      </c>
      <c r="E463" s="180"/>
    </row>
    <row r="464" spans="1:5" ht="15">
      <c r="A464" s="9">
        <v>1</v>
      </c>
      <c r="B464" s="119" t="s">
        <v>700</v>
      </c>
      <c r="C464" s="27">
        <v>1329</v>
      </c>
      <c r="D464" s="27">
        <v>1329</v>
      </c>
      <c r="E464" s="27" t="s">
        <v>10</v>
      </c>
    </row>
    <row r="465" spans="1:5" ht="15.75">
      <c r="A465" s="155" t="s">
        <v>628</v>
      </c>
      <c r="B465" s="5" t="s">
        <v>8</v>
      </c>
      <c r="C465" s="180">
        <f>SUM(C466:C466)</f>
        <v>301900</v>
      </c>
      <c r="D465" s="180">
        <f>SUM(D466:D466)</f>
        <v>40000</v>
      </c>
      <c r="E465" s="180"/>
    </row>
    <row r="466" spans="1:5" ht="15">
      <c r="A466" s="9">
        <v>1</v>
      </c>
      <c r="B466" s="119" t="s">
        <v>99</v>
      </c>
      <c r="C466" s="27">
        <v>301900</v>
      </c>
      <c r="D466" s="27">
        <v>40000</v>
      </c>
      <c r="E466" s="27" t="s">
        <v>10</v>
      </c>
    </row>
    <row r="467" spans="1:5" ht="15.75">
      <c r="A467" s="155" t="s">
        <v>630</v>
      </c>
      <c r="B467" s="5" t="s">
        <v>169</v>
      </c>
      <c r="C467" s="180">
        <f>SUM(C468:C470)</f>
        <v>251078</v>
      </c>
      <c r="D467" s="180">
        <f>SUM(D468:D470)</f>
        <v>16600</v>
      </c>
      <c r="E467" s="3"/>
    </row>
    <row r="468" spans="1:5" ht="13.5">
      <c r="A468" s="9">
        <v>1</v>
      </c>
      <c r="B468" s="119" t="s">
        <v>200</v>
      </c>
      <c r="C468" s="27">
        <v>99678</v>
      </c>
      <c r="D468" s="27">
        <v>4600</v>
      </c>
      <c r="E468" s="27" t="s">
        <v>10</v>
      </c>
    </row>
    <row r="469" spans="1:5" ht="13.5">
      <c r="A469" s="27">
        <v>2</v>
      </c>
      <c r="B469" s="119" t="s">
        <v>201</v>
      </c>
      <c r="C469" s="27">
        <v>72000</v>
      </c>
      <c r="D469" s="27">
        <v>2000</v>
      </c>
      <c r="E469" s="27" t="s">
        <v>19</v>
      </c>
    </row>
    <row r="470" spans="1:5" ht="24">
      <c r="A470" s="27">
        <v>3</v>
      </c>
      <c r="B470" s="119" t="s">
        <v>444</v>
      </c>
      <c r="C470" s="27">
        <v>79400</v>
      </c>
      <c r="D470" s="27">
        <v>10000</v>
      </c>
      <c r="E470" s="27" t="s">
        <v>438</v>
      </c>
    </row>
  </sheetData>
  <sheetProtection/>
  <protectedRanges>
    <protectedRange sqref="B435" name="区域1_4_2_1_1_1_1"/>
  </protectedRanges>
  <mergeCells count="12">
    <mergeCell ref="H4:I4"/>
    <mergeCell ref="A1:E1"/>
    <mergeCell ref="A2:A3"/>
    <mergeCell ref="B2:B3"/>
    <mergeCell ref="C2:C3"/>
    <mergeCell ref="D2:E2"/>
    <mergeCell ref="A4:B4"/>
    <mergeCell ref="H1:L1"/>
    <mergeCell ref="H2:H3"/>
    <mergeCell ref="I2:I3"/>
    <mergeCell ref="J2:J3"/>
    <mergeCell ref="K2:L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6"/>
  <sheetViews>
    <sheetView zoomScalePageLayoutView="0" workbookViewId="0" topLeftCell="A1">
      <selection activeCell="E424" sqref="E424"/>
    </sheetView>
  </sheetViews>
  <sheetFormatPr defaultColWidth="9.140625" defaultRowHeight="15"/>
  <cols>
    <col min="1" max="1" width="5.140625" style="0" customWidth="1"/>
    <col min="2" max="2" width="44.8515625" style="0" customWidth="1"/>
    <col min="3" max="3" width="12.57421875" style="0" customWidth="1"/>
    <col min="4" max="4" width="15.00390625" style="0" customWidth="1"/>
    <col min="5" max="5" width="9.421875" style="0" customWidth="1"/>
  </cols>
  <sheetData>
    <row r="1" spans="1:5" ht="20.25">
      <c r="A1" s="269" t="s">
        <v>616</v>
      </c>
      <c r="B1" s="269"/>
      <c r="C1" s="269"/>
      <c r="D1" s="269"/>
      <c r="E1" s="269"/>
    </row>
    <row r="2" spans="1:5" ht="15.75">
      <c r="A2" s="262" t="s">
        <v>0</v>
      </c>
      <c r="B2" s="262" t="s">
        <v>1</v>
      </c>
      <c r="C2" s="268" t="s">
        <v>2</v>
      </c>
      <c r="D2" s="262" t="s">
        <v>3</v>
      </c>
      <c r="E2" s="262"/>
    </row>
    <row r="3" spans="1:5" ht="15">
      <c r="A3" s="262"/>
      <c r="B3" s="262"/>
      <c r="C3" s="268"/>
      <c r="D3" s="3" t="s">
        <v>4</v>
      </c>
      <c r="E3" s="3" t="s">
        <v>5</v>
      </c>
    </row>
    <row r="4" spans="1:5" ht="15.75">
      <c r="A4" s="262" t="s">
        <v>6</v>
      </c>
      <c r="B4" s="262"/>
      <c r="C4" s="180">
        <f>C5+C72+C87+C137+C188+C252+C300+C358+C421+C474</f>
        <v>19829564.130000003</v>
      </c>
      <c r="D4" s="180">
        <f>D5+D72+D87+D137+D188+D252+D300+D358+D421+D474+D484+D485+D486</f>
        <v>2410928.35</v>
      </c>
      <c r="E4" s="180"/>
    </row>
    <row r="5" spans="1:5" ht="15.75">
      <c r="A5" s="155" t="s">
        <v>591</v>
      </c>
      <c r="B5" s="156" t="s">
        <v>592</v>
      </c>
      <c r="C5" s="180">
        <f>C12+C47+C51+C60+C6</f>
        <v>2826416.49</v>
      </c>
      <c r="D5" s="180">
        <f>D12+D47+D51+D60+D6</f>
        <v>243835</v>
      </c>
      <c r="E5" s="180"/>
    </row>
    <row r="6" spans="1:9" ht="15.75">
      <c r="A6" s="3" t="s">
        <v>7</v>
      </c>
      <c r="B6" s="156" t="s">
        <v>623</v>
      </c>
      <c r="C6" s="180">
        <f>SUM(C7:C11)</f>
        <v>30178</v>
      </c>
      <c r="D6" s="180">
        <f>SUM(D7:D11)</f>
        <v>30178</v>
      </c>
      <c r="E6" s="180"/>
      <c r="H6">
        <v>5</v>
      </c>
      <c r="I6">
        <v>34</v>
      </c>
    </row>
    <row r="7" spans="1:5" ht="15">
      <c r="A7" s="9">
        <v>1</v>
      </c>
      <c r="B7" s="116" t="s">
        <v>624</v>
      </c>
      <c r="C7" s="9">
        <v>3280</v>
      </c>
      <c r="D7" s="9">
        <v>3280</v>
      </c>
      <c r="E7" s="9" t="s">
        <v>10</v>
      </c>
    </row>
    <row r="8" spans="1:5" ht="15">
      <c r="A8" s="9">
        <v>2</v>
      </c>
      <c r="B8" s="116" t="s">
        <v>625</v>
      </c>
      <c r="C8" s="9">
        <v>2250</v>
      </c>
      <c r="D8" s="9">
        <v>2250</v>
      </c>
      <c r="E8" s="9" t="s">
        <v>440</v>
      </c>
    </row>
    <row r="9" spans="1:5" ht="15">
      <c r="A9" s="9">
        <v>3</v>
      </c>
      <c r="B9" s="116" t="s">
        <v>626</v>
      </c>
      <c r="C9" s="9">
        <v>17171</v>
      </c>
      <c r="D9" s="9">
        <v>17171</v>
      </c>
      <c r="E9" s="9" t="s">
        <v>440</v>
      </c>
    </row>
    <row r="10" spans="1:5" ht="15">
      <c r="A10" s="9">
        <v>4</v>
      </c>
      <c r="B10" s="116" t="s">
        <v>701</v>
      </c>
      <c r="C10" s="9">
        <v>1500</v>
      </c>
      <c r="D10" s="9">
        <v>1500</v>
      </c>
      <c r="E10" s="9"/>
    </row>
    <row r="11" spans="1:5" ht="24">
      <c r="A11" s="9">
        <v>5</v>
      </c>
      <c r="B11" s="116" t="s">
        <v>627</v>
      </c>
      <c r="C11" s="9">
        <v>5977</v>
      </c>
      <c r="D11" s="9">
        <v>5977</v>
      </c>
      <c r="E11" s="9" t="s">
        <v>440</v>
      </c>
    </row>
    <row r="12" spans="1:5" ht="15.75">
      <c r="A12" s="155" t="s">
        <v>628</v>
      </c>
      <c r="B12" s="5" t="s">
        <v>8</v>
      </c>
      <c r="C12" s="180">
        <f>SUM(C13:C46)</f>
        <v>1329708.58</v>
      </c>
      <c r="D12" s="180">
        <f>SUM(D13:D46)</f>
        <v>114495</v>
      </c>
      <c r="E12" s="180"/>
    </row>
    <row r="13" spans="1:5" ht="15">
      <c r="A13" s="9">
        <v>1</v>
      </c>
      <c r="B13" s="115" t="s">
        <v>9</v>
      </c>
      <c r="C13" s="141">
        <v>70000</v>
      </c>
      <c r="D13" s="9">
        <v>2000</v>
      </c>
      <c r="E13" s="9" t="s">
        <v>10</v>
      </c>
    </row>
    <row r="14" spans="1:5" ht="15">
      <c r="A14" s="9">
        <v>2</v>
      </c>
      <c r="B14" s="116" t="s">
        <v>11</v>
      </c>
      <c r="C14" s="141">
        <v>35000</v>
      </c>
      <c r="D14" s="9">
        <v>5000</v>
      </c>
      <c r="E14" s="9" t="s">
        <v>440</v>
      </c>
    </row>
    <row r="15" spans="1:5" ht="15">
      <c r="A15" s="9">
        <v>3</v>
      </c>
      <c r="B15" s="116" t="s">
        <v>12</v>
      </c>
      <c r="C15" s="141">
        <v>80546</v>
      </c>
      <c r="D15" s="9">
        <v>3000</v>
      </c>
      <c r="E15" s="9" t="s">
        <v>440</v>
      </c>
    </row>
    <row r="16" spans="1:5" ht="15">
      <c r="A16" s="9">
        <v>4</v>
      </c>
      <c r="B16" s="116" t="s">
        <v>13</v>
      </c>
      <c r="C16" s="141">
        <v>18900</v>
      </c>
      <c r="D16" s="9">
        <v>500</v>
      </c>
      <c r="E16" s="9" t="s">
        <v>440</v>
      </c>
    </row>
    <row r="17" spans="1:5" ht="15">
      <c r="A17" s="9">
        <v>5</v>
      </c>
      <c r="B17" s="116" t="s">
        <v>14</v>
      </c>
      <c r="C17" s="141">
        <v>51135</v>
      </c>
      <c r="D17" s="9">
        <v>200</v>
      </c>
      <c r="E17" s="9" t="s">
        <v>440</v>
      </c>
    </row>
    <row r="18" spans="1:5" ht="15">
      <c r="A18" s="9">
        <v>6</v>
      </c>
      <c r="B18" s="116" t="s">
        <v>15</v>
      </c>
      <c r="C18" s="141">
        <v>43000</v>
      </c>
      <c r="D18" s="9">
        <v>3000</v>
      </c>
      <c r="E18" s="9" t="s">
        <v>440</v>
      </c>
    </row>
    <row r="19" spans="1:5" ht="15">
      <c r="A19" s="9">
        <v>7</v>
      </c>
      <c r="B19" s="116" t="s">
        <v>16</v>
      </c>
      <c r="C19" s="141">
        <v>23071</v>
      </c>
      <c r="D19" s="9">
        <v>200</v>
      </c>
      <c r="E19" s="9" t="s">
        <v>440</v>
      </c>
    </row>
    <row r="20" spans="1:5" ht="15">
      <c r="A20" s="9">
        <v>8</v>
      </c>
      <c r="B20" s="116" t="s">
        <v>17</v>
      </c>
      <c r="C20" s="141">
        <v>28547.34</v>
      </c>
      <c r="D20" s="9">
        <v>12000</v>
      </c>
      <c r="E20" s="9" t="s">
        <v>10</v>
      </c>
    </row>
    <row r="21" spans="1:5" ht="15">
      <c r="A21" s="9">
        <v>9</v>
      </c>
      <c r="B21" s="116" t="s">
        <v>18</v>
      </c>
      <c r="C21" s="141">
        <v>18526</v>
      </c>
      <c r="D21" s="9">
        <v>9000</v>
      </c>
      <c r="E21" s="9" t="s">
        <v>10</v>
      </c>
    </row>
    <row r="22" spans="1:5" ht="15">
      <c r="A22" s="9">
        <v>10</v>
      </c>
      <c r="B22" s="116" t="s">
        <v>20</v>
      </c>
      <c r="C22" s="141">
        <v>18000</v>
      </c>
      <c r="D22" s="9">
        <v>7832</v>
      </c>
      <c r="E22" s="9" t="s">
        <v>10</v>
      </c>
    </row>
    <row r="23" spans="1:5" ht="15">
      <c r="A23" s="9">
        <v>11</v>
      </c>
      <c r="B23" s="116" t="s">
        <v>21</v>
      </c>
      <c r="C23" s="141">
        <v>6153</v>
      </c>
      <c r="D23" s="9">
        <v>2153</v>
      </c>
      <c r="E23" s="9" t="s">
        <v>10</v>
      </c>
    </row>
    <row r="24" spans="1:5" ht="15">
      <c r="A24" s="9">
        <v>12</v>
      </c>
      <c r="B24" s="116" t="s">
        <v>27</v>
      </c>
      <c r="C24" s="143">
        <v>207864</v>
      </c>
      <c r="D24" s="14">
        <v>20910</v>
      </c>
      <c r="E24" s="14" t="s">
        <v>10</v>
      </c>
    </row>
    <row r="25" spans="1:5" ht="15">
      <c r="A25" s="9">
        <v>13</v>
      </c>
      <c r="B25" s="116" t="s">
        <v>28</v>
      </c>
      <c r="C25" s="141">
        <v>26500</v>
      </c>
      <c r="D25" s="9">
        <v>3000</v>
      </c>
      <c r="E25" s="9" t="s">
        <v>10</v>
      </c>
    </row>
    <row r="26" spans="1:5" ht="15">
      <c r="A26" s="9">
        <v>14</v>
      </c>
      <c r="B26" s="117" t="s">
        <v>29</v>
      </c>
      <c r="C26" s="144">
        <v>41624</v>
      </c>
      <c r="D26" s="17">
        <v>3500</v>
      </c>
      <c r="E26" s="17" t="s">
        <v>10</v>
      </c>
    </row>
    <row r="27" spans="1:5" ht="15">
      <c r="A27" s="9">
        <v>15</v>
      </c>
      <c r="B27" s="117" t="s">
        <v>30</v>
      </c>
      <c r="C27" s="144">
        <v>26591</v>
      </c>
      <c r="D27" s="17">
        <v>5000</v>
      </c>
      <c r="E27" s="17" t="s">
        <v>10</v>
      </c>
    </row>
    <row r="28" spans="1:5" ht="15">
      <c r="A28" s="9">
        <v>16</v>
      </c>
      <c r="B28" s="117" t="s">
        <v>31</v>
      </c>
      <c r="C28" s="144">
        <v>104500</v>
      </c>
      <c r="D28" s="17">
        <v>7000</v>
      </c>
      <c r="E28" s="17" t="s">
        <v>10</v>
      </c>
    </row>
    <row r="29" spans="1:5" ht="15">
      <c r="A29" s="9">
        <v>17</v>
      </c>
      <c r="B29" s="116" t="s">
        <v>22</v>
      </c>
      <c r="C29" s="141">
        <v>35878</v>
      </c>
      <c r="D29" s="9">
        <v>1000</v>
      </c>
      <c r="E29" s="9" t="s">
        <v>19</v>
      </c>
    </row>
    <row r="30" spans="1:5" ht="15">
      <c r="A30" s="9">
        <v>18</v>
      </c>
      <c r="B30" s="116" t="s">
        <v>24</v>
      </c>
      <c r="C30" s="141">
        <v>66000</v>
      </c>
      <c r="D30" s="9">
        <v>4000</v>
      </c>
      <c r="E30" s="9" t="s">
        <v>19</v>
      </c>
    </row>
    <row r="31" spans="1:5" ht="15">
      <c r="A31" s="9">
        <v>19</v>
      </c>
      <c r="B31" s="116" t="s">
        <v>25</v>
      </c>
      <c r="C31" s="141">
        <v>44000</v>
      </c>
      <c r="D31" s="9">
        <v>6000</v>
      </c>
      <c r="E31" s="9" t="s">
        <v>19</v>
      </c>
    </row>
    <row r="32" spans="1:5" ht="15">
      <c r="A32" s="9">
        <v>20</v>
      </c>
      <c r="B32" s="116" t="s">
        <v>247</v>
      </c>
      <c r="C32" s="141">
        <v>4778</v>
      </c>
      <c r="D32" s="9">
        <v>2000</v>
      </c>
      <c r="E32" s="9" t="s">
        <v>19</v>
      </c>
    </row>
    <row r="33" spans="1:5" ht="15">
      <c r="A33" s="9">
        <v>21</v>
      </c>
      <c r="B33" s="116" t="s">
        <v>248</v>
      </c>
      <c r="C33" s="141">
        <v>22170</v>
      </c>
      <c r="D33" s="9">
        <v>4000</v>
      </c>
      <c r="E33" s="9" t="s">
        <v>19</v>
      </c>
    </row>
    <row r="34" spans="1:5" ht="15">
      <c r="A34" s="9">
        <v>22</v>
      </c>
      <c r="B34" s="116" t="s">
        <v>249</v>
      </c>
      <c r="C34" s="141">
        <v>5432</v>
      </c>
      <c r="D34" s="9">
        <v>3000</v>
      </c>
      <c r="E34" s="9" t="s">
        <v>19</v>
      </c>
    </row>
    <row r="35" spans="1:5" ht="15">
      <c r="A35" s="9">
        <v>23</v>
      </c>
      <c r="B35" s="116" t="s">
        <v>250</v>
      </c>
      <c r="C35" s="141">
        <v>26700</v>
      </c>
      <c r="D35" s="9">
        <v>2000</v>
      </c>
      <c r="E35" s="9" t="s">
        <v>19</v>
      </c>
    </row>
    <row r="36" spans="1:5" ht="15">
      <c r="A36" s="9">
        <v>24</v>
      </c>
      <c r="B36" s="116" t="s">
        <v>26</v>
      </c>
      <c r="C36" s="141">
        <v>79393</v>
      </c>
      <c r="D36" s="9">
        <v>1000</v>
      </c>
      <c r="E36" s="9" t="s">
        <v>23</v>
      </c>
    </row>
    <row r="37" spans="1:5" ht="15">
      <c r="A37" s="9">
        <v>25</v>
      </c>
      <c r="B37" s="116" t="s">
        <v>243</v>
      </c>
      <c r="C37" s="141">
        <v>13784</v>
      </c>
      <c r="D37" s="9">
        <v>2000</v>
      </c>
      <c r="E37" s="9" t="s">
        <v>23</v>
      </c>
    </row>
    <row r="38" spans="1:5" ht="15">
      <c r="A38" s="9">
        <v>26</v>
      </c>
      <c r="B38" s="116" t="s">
        <v>244</v>
      </c>
      <c r="C38" s="141">
        <v>14363.58</v>
      </c>
      <c r="D38" s="9">
        <v>3000</v>
      </c>
      <c r="E38" s="9" t="s">
        <v>23</v>
      </c>
    </row>
    <row r="39" spans="1:5" ht="15">
      <c r="A39" s="9">
        <v>27</v>
      </c>
      <c r="B39" s="116" t="s">
        <v>245</v>
      </c>
      <c r="C39" s="141">
        <v>2530.66</v>
      </c>
      <c r="D39" s="9">
        <v>1200</v>
      </c>
      <c r="E39" s="9" t="s">
        <v>23</v>
      </c>
    </row>
    <row r="40" spans="1:5" ht="15">
      <c r="A40" s="9">
        <v>28</v>
      </c>
      <c r="B40" s="116" t="s">
        <v>246</v>
      </c>
      <c r="C40" s="141">
        <v>170000</v>
      </c>
      <c r="D40" s="9">
        <v>500</v>
      </c>
      <c r="E40" s="9" t="s">
        <v>23</v>
      </c>
    </row>
    <row r="41" spans="1:5" ht="15">
      <c r="A41" s="9">
        <v>29</v>
      </c>
      <c r="B41" s="116" t="s">
        <v>251</v>
      </c>
      <c r="C41" s="141">
        <v>12500</v>
      </c>
      <c r="D41" s="9"/>
      <c r="E41" s="9" t="s">
        <v>23</v>
      </c>
    </row>
    <row r="42" spans="1:5" ht="15">
      <c r="A42" s="9">
        <v>30</v>
      </c>
      <c r="B42" s="116" t="s">
        <v>252</v>
      </c>
      <c r="C42" s="141">
        <v>8000</v>
      </c>
      <c r="D42" s="9">
        <v>500</v>
      </c>
      <c r="E42" s="9" t="s">
        <v>23</v>
      </c>
    </row>
    <row r="43" spans="1:5" ht="15">
      <c r="A43" s="9">
        <v>31</v>
      </c>
      <c r="B43" s="116" t="s">
        <v>253</v>
      </c>
      <c r="C43" s="141">
        <v>4200</v>
      </c>
      <c r="D43" s="9"/>
      <c r="E43" s="9" t="s">
        <v>23</v>
      </c>
    </row>
    <row r="44" spans="1:5" ht="15">
      <c r="A44" s="9">
        <v>32</v>
      </c>
      <c r="B44" s="116" t="s">
        <v>719</v>
      </c>
      <c r="C44" s="141">
        <v>14382</v>
      </c>
      <c r="D44" s="9"/>
      <c r="E44" s="9" t="s">
        <v>23</v>
      </c>
    </row>
    <row r="45" spans="1:5" ht="15">
      <c r="A45" s="9">
        <v>33</v>
      </c>
      <c r="B45" s="116" t="s">
        <v>255</v>
      </c>
      <c r="C45" s="141">
        <v>1500</v>
      </c>
      <c r="D45" s="9"/>
      <c r="E45" s="9" t="s">
        <v>23</v>
      </c>
    </row>
    <row r="46" spans="1:5" ht="15">
      <c r="A46" s="9">
        <v>34</v>
      </c>
      <c r="B46" s="116" t="s">
        <v>256</v>
      </c>
      <c r="C46" s="141">
        <v>4140</v>
      </c>
      <c r="D46" s="9"/>
      <c r="E46" s="9" t="s">
        <v>23</v>
      </c>
    </row>
    <row r="47" spans="1:5" ht="15.75">
      <c r="A47" s="155" t="s">
        <v>629</v>
      </c>
      <c r="B47" s="115" t="s">
        <v>617</v>
      </c>
      <c r="C47" s="180">
        <f>SUM(C48:C50)</f>
        <v>218213</v>
      </c>
      <c r="D47" s="180">
        <f>SUM(D48:D50)</f>
        <v>15500</v>
      </c>
      <c r="E47" s="3"/>
    </row>
    <row r="48" spans="1:5" ht="15">
      <c r="A48" s="9">
        <v>1</v>
      </c>
      <c r="B48" s="183" t="s">
        <v>702</v>
      </c>
      <c r="C48" s="141">
        <v>26700</v>
      </c>
      <c r="D48" s="189">
        <v>3000</v>
      </c>
      <c r="E48" s="9" t="s">
        <v>10</v>
      </c>
    </row>
    <row r="49" spans="1:5" ht="15">
      <c r="A49" s="9">
        <v>2</v>
      </c>
      <c r="B49" s="183" t="s">
        <v>703</v>
      </c>
      <c r="C49" s="141">
        <v>180300</v>
      </c>
      <c r="D49" s="9">
        <v>10000</v>
      </c>
      <c r="E49" s="9" t="s">
        <v>10</v>
      </c>
    </row>
    <row r="50" spans="1:5" ht="15">
      <c r="A50" s="9">
        <v>3</v>
      </c>
      <c r="B50" s="117" t="s">
        <v>103</v>
      </c>
      <c r="C50" s="144">
        <v>11213</v>
      </c>
      <c r="D50" s="17">
        <v>2500</v>
      </c>
      <c r="E50" s="17" t="s">
        <v>10</v>
      </c>
    </row>
    <row r="51" spans="1:5" ht="15.75">
      <c r="A51" s="155" t="s">
        <v>630</v>
      </c>
      <c r="B51" s="5" t="s">
        <v>169</v>
      </c>
      <c r="C51" s="180">
        <f>SUM(C52:C59)</f>
        <v>983364.91</v>
      </c>
      <c r="D51" s="180">
        <f>SUM(D52:D59)</f>
        <v>50313</v>
      </c>
      <c r="E51" s="3"/>
    </row>
    <row r="52" spans="1:5" ht="15">
      <c r="A52" s="9">
        <v>1</v>
      </c>
      <c r="B52" s="116" t="s">
        <v>170</v>
      </c>
      <c r="C52" s="141">
        <v>306070</v>
      </c>
      <c r="D52" s="9">
        <v>28000</v>
      </c>
      <c r="E52" s="9" t="s">
        <v>440</v>
      </c>
    </row>
    <row r="53" spans="1:5" ht="15">
      <c r="A53" s="9">
        <v>2</v>
      </c>
      <c r="B53" s="183" t="s">
        <v>711</v>
      </c>
      <c r="C53" s="141">
        <v>5421.02</v>
      </c>
      <c r="D53" s="189">
        <v>3100</v>
      </c>
      <c r="E53" s="9" t="s">
        <v>10</v>
      </c>
    </row>
    <row r="54" spans="1:5" ht="15">
      <c r="A54" s="9">
        <v>3</v>
      </c>
      <c r="B54" s="183" t="s">
        <v>712</v>
      </c>
      <c r="C54" s="141">
        <v>2481.89</v>
      </c>
      <c r="D54" s="9">
        <v>1600</v>
      </c>
      <c r="E54" s="9" t="s">
        <v>10</v>
      </c>
    </row>
    <row r="55" spans="1:5" ht="15">
      <c r="A55" s="9">
        <v>4</v>
      </c>
      <c r="B55" s="116" t="s">
        <v>174</v>
      </c>
      <c r="C55" s="141">
        <v>23500</v>
      </c>
      <c r="D55" s="9">
        <v>3000</v>
      </c>
      <c r="E55" s="9" t="s">
        <v>10</v>
      </c>
    </row>
    <row r="56" spans="1:5" ht="15">
      <c r="A56" s="9">
        <v>5</v>
      </c>
      <c r="B56" s="183" t="s">
        <v>743</v>
      </c>
      <c r="C56" s="141">
        <v>6241</v>
      </c>
      <c r="D56" s="9">
        <v>3013</v>
      </c>
      <c r="E56" s="9" t="s">
        <v>10</v>
      </c>
    </row>
    <row r="57" spans="1:5" ht="15">
      <c r="A57" s="9">
        <v>6</v>
      </c>
      <c r="B57" s="183" t="s">
        <v>713</v>
      </c>
      <c r="C57" s="141">
        <v>611026</v>
      </c>
      <c r="D57" s="9">
        <v>10000</v>
      </c>
      <c r="E57" s="9" t="s">
        <v>439</v>
      </c>
    </row>
    <row r="58" spans="1:5" ht="15">
      <c r="A58" s="9">
        <v>7</v>
      </c>
      <c r="B58" s="116" t="s">
        <v>294</v>
      </c>
      <c r="C58" s="141">
        <v>2625</v>
      </c>
      <c r="D58" s="9">
        <v>1500</v>
      </c>
      <c r="E58" s="9" t="s">
        <v>19</v>
      </c>
    </row>
    <row r="59" spans="1:5" ht="15">
      <c r="A59" s="9">
        <v>8</v>
      </c>
      <c r="B59" s="116" t="s">
        <v>296</v>
      </c>
      <c r="C59" s="141">
        <v>26000</v>
      </c>
      <c r="D59" s="9">
        <v>100</v>
      </c>
      <c r="E59" s="9" t="s">
        <v>23</v>
      </c>
    </row>
    <row r="60" spans="1:5" ht="15.75">
      <c r="A60" s="155" t="s">
        <v>631</v>
      </c>
      <c r="B60" s="5" t="s">
        <v>203</v>
      </c>
      <c r="C60" s="180">
        <f>SUM(C61:C71)</f>
        <v>264952</v>
      </c>
      <c r="D60" s="180">
        <f>SUM(D61:D71)</f>
        <v>33349</v>
      </c>
      <c r="E60" s="3"/>
    </row>
    <row r="61" spans="1:5" ht="15">
      <c r="A61" s="9">
        <v>1</v>
      </c>
      <c r="B61" s="116" t="s">
        <v>204</v>
      </c>
      <c r="C61" s="143">
        <v>58580</v>
      </c>
      <c r="D61" s="135">
        <v>7000</v>
      </c>
      <c r="E61" s="9" t="s">
        <v>10</v>
      </c>
    </row>
    <row r="62" spans="1:5" ht="15">
      <c r="A62" s="9">
        <v>2</v>
      </c>
      <c r="B62" s="136" t="s">
        <v>205</v>
      </c>
      <c r="C62" s="141">
        <v>6940</v>
      </c>
      <c r="D62" s="135">
        <v>3000</v>
      </c>
      <c r="E62" s="9" t="s">
        <v>10</v>
      </c>
    </row>
    <row r="63" spans="1:5" ht="15">
      <c r="A63" s="9">
        <v>3</v>
      </c>
      <c r="B63" s="116" t="s">
        <v>206</v>
      </c>
      <c r="C63" s="141">
        <v>22633</v>
      </c>
      <c r="D63" s="9">
        <v>5000</v>
      </c>
      <c r="E63" s="9" t="s">
        <v>10</v>
      </c>
    </row>
    <row r="64" spans="1:5" ht="15">
      <c r="A64" s="9">
        <v>4</v>
      </c>
      <c r="B64" s="137" t="s">
        <v>207</v>
      </c>
      <c r="C64" s="141">
        <v>7000</v>
      </c>
      <c r="D64" s="9">
        <v>1000</v>
      </c>
      <c r="E64" s="9" t="s">
        <v>10</v>
      </c>
    </row>
    <row r="65" spans="1:5" ht="15">
      <c r="A65" s="9">
        <v>5</v>
      </c>
      <c r="B65" s="115" t="s">
        <v>208</v>
      </c>
      <c r="C65" s="141">
        <v>2500</v>
      </c>
      <c r="D65" s="9">
        <v>1500</v>
      </c>
      <c r="E65" s="9" t="s">
        <v>10</v>
      </c>
    </row>
    <row r="66" spans="1:5" ht="15">
      <c r="A66" s="9">
        <v>6</v>
      </c>
      <c r="B66" s="115" t="s">
        <v>209</v>
      </c>
      <c r="C66" s="141">
        <v>7000</v>
      </c>
      <c r="D66" s="9">
        <v>3000</v>
      </c>
      <c r="E66" s="9" t="s">
        <v>10</v>
      </c>
    </row>
    <row r="67" spans="1:5" ht="15">
      <c r="A67" s="9">
        <v>7</v>
      </c>
      <c r="B67" s="116" t="s">
        <v>210</v>
      </c>
      <c r="C67" s="141">
        <v>2999</v>
      </c>
      <c r="D67" s="9">
        <v>2499</v>
      </c>
      <c r="E67" s="9" t="s">
        <v>10</v>
      </c>
    </row>
    <row r="68" spans="1:5" ht="15">
      <c r="A68" s="9">
        <v>8</v>
      </c>
      <c r="B68" s="116" t="s">
        <v>211</v>
      </c>
      <c r="C68" s="143">
        <v>148000</v>
      </c>
      <c r="D68" s="14">
        <v>6000</v>
      </c>
      <c r="E68" s="14" t="s">
        <v>10</v>
      </c>
    </row>
    <row r="69" spans="1:5" ht="15">
      <c r="A69" s="9">
        <v>9</v>
      </c>
      <c r="B69" s="139" t="s">
        <v>322</v>
      </c>
      <c r="C69" s="141">
        <v>6000</v>
      </c>
      <c r="D69" s="9">
        <v>2400</v>
      </c>
      <c r="E69" s="9" t="s">
        <v>19</v>
      </c>
    </row>
    <row r="70" spans="1:5" ht="15">
      <c r="A70" s="9">
        <v>10</v>
      </c>
      <c r="B70" s="115" t="s">
        <v>321</v>
      </c>
      <c r="C70" s="141">
        <v>2500</v>
      </c>
      <c r="D70" s="9">
        <v>1500</v>
      </c>
      <c r="E70" s="9" t="s">
        <v>23</v>
      </c>
    </row>
    <row r="71" spans="1:5" ht="15">
      <c r="A71" s="9">
        <v>11</v>
      </c>
      <c r="B71" s="115" t="s">
        <v>451</v>
      </c>
      <c r="C71" s="141">
        <v>800</v>
      </c>
      <c r="D71" s="9">
        <v>450</v>
      </c>
      <c r="E71" s="9" t="s">
        <v>23</v>
      </c>
    </row>
    <row r="72" spans="1:5" ht="15.75">
      <c r="A72" s="155" t="s">
        <v>593</v>
      </c>
      <c r="B72" s="156" t="s">
        <v>594</v>
      </c>
      <c r="C72" s="180">
        <f>C73+C75+C79+C85</f>
        <v>1754443</v>
      </c>
      <c r="D72" s="180">
        <f>D73+D75+D79+D85</f>
        <v>121667</v>
      </c>
      <c r="E72" s="180"/>
    </row>
    <row r="73" spans="1:5" ht="15.75">
      <c r="A73" s="155" t="s">
        <v>628</v>
      </c>
      <c r="B73" s="5" t="s">
        <v>8</v>
      </c>
      <c r="C73" s="180">
        <f>SUM(C74:C74)</f>
        <v>1317331</v>
      </c>
      <c r="D73" s="180">
        <f>SUM(D74:D74)</f>
        <v>64000</v>
      </c>
      <c r="E73" s="180"/>
    </row>
    <row r="74" spans="1:5" ht="15">
      <c r="A74" s="9">
        <v>1</v>
      </c>
      <c r="B74" s="118" t="s">
        <v>32</v>
      </c>
      <c r="C74" s="145">
        <v>1317331</v>
      </c>
      <c r="D74" s="22">
        <v>64000</v>
      </c>
      <c r="E74" s="22" t="s">
        <v>10</v>
      </c>
    </row>
    <row r="75" spans="1:5" ht="15.75">
      <c r="A75" s="155" t="s">
        <v>629</v>
      </c>
      <c r="B75" s="115" t="s">
        <v>617</v>
      </c>
      <c r="C75" s="180">
        <f>SUM(C76:C78)</f>
        <v>328571</v>
      </c>
      <c r="D75" s="180">
        <f>SUM(D76:D78)</f>
        <v>31667</v>
      </c>
      <c r="E75" s="3"/>
    </row>
    <row r="76" spans="1:5" ht="15">
      <c r="A76" s="9">
        <v>1</v>
      </c>
      <c r="B76" s="118" t="s">
        <v>104</v>
      </c>
      <c r="C76" s="145">
        <v>230190</v>
      </c>
      <c r="D76" s="22">
        <v>26667</v>
      </c>
      <c r="E76" s="22" t="s">
        <v>10</v>
      </c>
    </row>
    <row r="77" spans="1:5" ht="15">
      <c r="A77" s="9">
        <v>2</v>
      </c>
      <c r="B77" s="118" t="s">
        <v>105</v>
      </c>
      <c r="C77" s="145">
        <v>86365</v>
      </c>
      <c r="D77" s="22">
        <v>1000</v>
      </c>
      <c r="E77" s="22" t="s">
        <v>10</v>
      </c>
    </row>
    <row r="78" spans="1:5" ht="15">
      <c r="A78" s="9">
        <v>3</v>
      </c>
      <c r="B78" s="118" t="s">
        <v>106</v>
      </c>
      <c r="C78" s="145">
        <v>12016</v>
      </c>
      <c r="D78" s="22">
        <v>4000</v>
      </c>
      <c r="E78" s="22" t="s">
        <v>10</v>
      </c>
    </row>
    <row r="79" spans="1:5" ht="15.75">
      <c r="A79" s="155" t="s">
        <v>630</v>
      </c>
      <c r="B79" s="5" t="s">
        <v>169</v>
      </c>
      <c r="C79" s="180">
        <f>SUM(C80:C84)</f>
        <v>99048</v>
      </c>
      <c r="D79" s="180">
        <f>SUM(D80:D84)</f>
        <v>21000</v>
      </c>
      <c r="E79" s="3"/>
    </row>
    <row r="80" spans="1:5" ht="15">
      <c r="A80" s="9">
        <v>1</v>
      </c>
      <c r="B80" s="118" t="s">
        <v>175</v>
      </c>
      <c r="C80" s="145">
        <v>46987</v>
      </c>
      <c r="D80" s="22">
        <v>12000</v>
      </c>
      <c r="E80" s="22" t="s">
        <v>10</v>
      </c>
    </row>
    <row r="81" spans="1:5" ht="15">
      <c r="A81" s="9">
        <v>2</v>
      </c>
      <c r="B81" s="118" t="s">
        <v>297</v>
      </c>
      <c r="C81" s="145">
        <v>34561</v>
      </c>
      <c r="D81" s="22">
        <v>2000</v>
      </c>
      <c r="E81" s="22" t="s">
        <v>19</v>
      </c>
    </row>
    <row r="82" spans="1:5" ht="15">
      <c r="A82" s="9">
        <v>3</v>
      </c>
      <c r="B82" s="118" t="s">
        <v>298</v>
      </c>
      <c r="C82" s="145">
        <v>10000</v>
      </c>
      <c r="D82" s="22">
        <v>2000</v>
      </c>
      <c r="E82" s="22" t="s">
        <v>19</v>
      </c>
    </row>
    <row r="83" spans="1:5" ht="15">
      <c r="A83" s="9">
        <v>4</v>
      </c>
      <c r="B83" s="188" t="s">
        <v>726</v>
      </c>
      <c r="C83" s="145">
        <v>3500</v>
      </c>
      <c r="D83" s="22">
        <v>3500</v>
      </c>
      <c r="E83" s="22" t="s">
        <v>19</v>
      </c>
    </row>
    <row r="84" spans="1:5" ht="15">
      <c r="A84" s="9">
        <v>5</v>
      </c>
      <c r="B84" s="188" t="s">
        <v>727</v>
      </c>
      <c r="C84" s="145">
        <v>4000</v>
      </c>
      <c r="D84" s="22">
        <v>1500</v>
      </c>
      <c r="E84" s="22" t="s">
        <v>19</v>
      </c>
    </row>
    <row r="85" spans="1:5" ht="15.75">
      <c r="A85" s="155" t="s">
        <v>631</v>
      </c>
      <c r="B85" s="5" t="s">
        <v>203</v>
      </c>
      <c r="C85" s="180">
        <f>SUM(C86:C86)</f>
        <v>9493</v>
      </c>
      <c r="D85" s="180">
        <f>SUM(D86:D86)</f>
        <v>5000</v>
      </c>
      <c r="E85" s="3"/>
    </row>
    <row r="86" spans="1:5" ht="15">
      <c r="A86" s="9">
        <v>1</v>
      </c>
      <c r="B86" s="118" t="s">
        <v>212</v>
      </c>
      <c r="C86" s="145">
        <v>9493</v>
      </c>
      <c r="D86" s="22">
        <v>5000</v>
      </c>
      <c r="E86" s="22" t="s">
        <v>10</v>
      </c>
    </row>
    <row r="87" spans="1:5" ht="15.75">
      <c r="A87" s="155" t="s">
        <v>748</v>
      </c>
      <c r="B87" s="156" t="s">
        <v>595</v>
      </c>
      <c r="C87" s="180">
        <f>C98+C118+C129+C134+C88</f>
        <v>2800571</v>
      </c>
      <c r="D87" s="180">
        <f>D98+D118+D129+D134+D88</f>
        <v>167760</v>
      </c>
      <c r="E87" s="180"/>
    </row>
    <row r="88" spans="1:5" ht="15.75">
      <c r="A88" s="3" t="s">
        <v>7</v>
      </c>
      <c r="B88" s="156" t="s">
        <v>623</v>
      </c>
      <c r="C88" s="180">
        <f>SUM(C89:C97)</f>
        <v>13552</v>
      </c>
      <c r="D88" s="180">
        <f>SUM(D89:D97)</f>
        <v>13552</v>
      </c>
      <c r="E88" s="180"/>
    </row>
    <row r="89" spans="1:5" ht="15">
      <c r="A89" s="9">
        <v>1</v>
      </c>
      <c r="B89" s="119" t="s">
        <v>632</v>
      </c>
      <c r="C89" s="142">
        <v>2011</v>
      </c>
      <c r="D89" s="142">
        <v>2011</v>
      </c>
      <c r="E89" s="27" t="s">
        <v>10</v>
      </c>
    </row>
    <row r="90" spans="1:5" ht="15">
      <c r="A90" s="9">
        <v>2</v>
      </c>
      <c r="B90" s="119" t="s">
        <v>633</v>
      </c>
      <c r="C90" s="142">
        <v>1300</v>
      </c>
      <c r="D90" s="142">
        <v>1300</v>
      </c>
      <c r="E90" s="27" t="s">
        <v>10</v>
      </c>
    </row>
    <row r="91" spans="1:5" ht="15">
      <c r="A91" s="9">
        <v>3</v>
      </c>
      <c r="B91" s="119" t="s">
        <v>634</v>
      </c>
      <c r="C91" s="142">
        <v>1330</v>
      </c>
      <c r="D91" s="142">
        <v>1330</v>
      </c>
      <c r="E91" s="27" t="s">
        <v>10</v>
      </c>
    </row>
    <row r="92" spans="1:5" ht="15">
      <c r="A92" s="9">
        <v>4</v>
      </c>
      <c r="B92" s="119" t="s">
        <v>635</v>
      </c>
      <c r="C92" s="142">
        <v>1250</v>
      </c>
      <c r="D92" s="142">
        <v>1250</v>
      </c>
      <c r="E92" s="27" t="s">
        <v>10</v>
      </c>
    </row>
    <row r="93" spans="1:5" ht="15">
      <c r="A93" s="9">
        <v>5</v>
      </c>
      <c r="B93" s="119" t="s">
        <v>636</v>
      </c>
      <c r="C93" s="142">
        <v>1400</v>
      </c>
      <c r="D93" s="142">
        <v>1400</v>
      </c>
      <c r="E93" s="27" t="s">
        <v>10</v>
      </c>
    </row>
    <row r="94" spans="1:5" ht="15">
      <c r="A94" s="9">
        <v>6</v>
      </c>
      <c r="B94" s="119" t="s">
        <v>637</v>
      </c>
      <c r="C94" s="142">
        <v>1500</v>
      </c>
      <c r="D94" s="142">
        <v>1500</v>
      </c>
      <c r="E94" s="27" t="s">
        <v>10</v>
      </c>
    </row>
    <row r="95" spans="1:5" ht="15">
      <c r="A95" s="9">
        <v>7</v>
      </c>
      <c r="B95" s="119" t="s">
        <v>638</v>
      </c>
      <c r="C95" s="142">
        <v>2159</v>
      </c>
      <c r="D95" s="142">
        <v>2159</v>
      </c>
      <c r="E95" s="27" t="s">
        <v>10</v>
      </c>
    </row>
    <row r="96" spans="1:5" ht="15">
      <c r="A96" s="9">
        <v>8</v>
      </c>
      <c r="B96" s="119" t="s">
        <v>639</v>
      </c>
      <c r="C96" s="142">
        <v>1300</v>
      </c>
      <c r="D96" s="142">
        <v>1300</v>
      </c>
      <c r="E96" s="27" t="s">
        <v>10</v>
      </c>
    </row>
    <row r="97" spans="1:5" ht="15">
      <c r="A97" s="9">
        <v>9</v>
      </c>
      <c r="B97" s="119" t="s">
        <v>640</v>
      </c>
      <c r="C97" s="142">
        <v>1302</v>
      </c>
      <c r="D97" s="142">
        <v>1302</v>
      </c>
      <c r="E97" s="27" t="s">
        <v>10</v>
      </c>
    </row>
    <row r="98" spans="1:5" ht="15.75">
      <c r="A98" s="155" t="s">
        <v>628</v>
      </c>
      <c r="B98" s="5" t="s">
        <v>8</v>
      </c>
      <c r="C98" s="180">
        <f>SUM(C99:C117)</f>
        <v>1918594</v>
      </c>
      <c r="D98" s="180">
        <f>SUM(D99:D117)</f>
        <v>75330</v>
      </c>
      <c r="E98" s="180"/>
    </row>
    <row r="99" spans="1:5" ht="15">
      <c r="A99" s="9">
        <v>1</v>
      </c>
      <c r="B99" s="119" t="s">
        <v>33</v>
      </c>
      <c r="C99" s="142">
        <v>27410</v>
      </c>
      <c r="D99" s="27">
        <v>9807</v>
      </c>
      <c r="E99" s="27" t="s">
        <v>10</v>
      </c>
    </row>
    <row r="100" spans="1:5" ht="15">
      <c r="A100" s="9">
        <v>2</v>
      </c>
      <c r="B100" s="119" t="s">
        <v>34</v>
      </c>
      <c r="C100" s="142">
        <v>30266</v>
      </c>
      <c r="D100" s="27">
        <v>6000</v>
      </c>
      <c r="E100" s="27" t="s">
        <v>10</v>
      </c>
    </row>
    <row r="101" spans="1:5" ht="15">
      <c r="A101" s="9">
        <v>3</v>
      </c>
      <c r="B101" s="119" t="s">
        <v>35</v>
      </c>
      <c r="C101" s="142">
        <v>3623</v>
      </c>
      <c r="D101" s="27">
        <v>1623</v>
      </c>
      <c r="E101" s="27" t="s">
        <v>10</v>
      </c>
    </row>
    <row r="102" spans="1:5" ht="15">
      <c r="A102" s="9">
        <v>4</v>
      </c>
      <c r="B102" s="119" t="s">
        <v>36</v>
      </c>
      <c r="C102" s="142">
        <v>26000</v>
      </c>
      <c r="D102" s="27">
        <v>6000</v>
      </c>
      <c r="E102" s="27" t="s">
        <v>10</v>
      </c>
    </row>
    <row r="103" spans="1:5" ht="15">
      <c r="A103" s="9">
        <v>5</v>
      </c>
      <c r="B103" s="119" t="s">
        <v>37</v>
      </c>
      <c r="C103" s="142">
        <v>8000</v>
      </c>
      <c r="D103" s="27">
        <v>5000</v>
      </c>
      <c r="E103" s="27" t="s">
        <v>10</v>
      </c>
    </row>
    <row r="104" spans="1:5" ht="24">
      <c r="A104" s="9">
        <v>6</v>
      </c>
      <c r="B104" s="119" t="s">
        <v>618</v>
      </c>
      <c r="C104" s="142">
        <v>13000</v>
      </c>
      <c r="D104" s="27">
        <v>5400</v>
      </c>
      <c r="E104" s="27" t="s">
        <v>10</v>
      </c>
    </row>
    <row r="105" spans="1:5" ht="15">
      <c r="A105" s="9">
        <v>7</v>
      </c>
      <c r="B105" s="119" t="s">
        <v>38</v>
      </c>
      <c r="C105" s="142">
        <v>39836</v>
      </c>
      <c r="D105" s="27">
        <v>3000</v>
      </c>
      <c r="E105" s="27" t="s">
        <v>19</v>
      </c>
    </row>
    <row r="106" spans="1:5" ht="15">
      <c r="A106" s="9">
        <v>8</v>
      </c>
      <c r="B106" s="119" t="s">
        <v>39</v>
      </c>
      <c r="C106" s="142">
        <v>178270</v>
      </c>
      <c r="D106" s="27">
        <v>16000</v>
      </c>
      <c r="E106" s="27" t="s">
        <v>19</v>
      </c>
    </row>
    <row r="107" spans="1:5" ht="15">
      <c r="A107" s="9">
        <v>9</v>
      </c>
      <c r="B107" s="119" t="s">
        <v>257</v>
      </c>
      <c r="C107" s="142">
        <v>6217</v>
      </c>
      <c r="D107" s="27">
        <v>2000</v>
      </c>
      <c r="E107" s="27" t="s">
        <v>19</v>
      </c>
    </row>
    <row r="108" spans="1:5" ht="15">
      <c r="A108" s="9">
        <v>10</v>
      </c>
      <c r="B108" s="119" t="s">
        <v>258</v>
      </c>
      <c r="C108" s="142">
        <v>4422</v>
      </c>
      <c r="D108" s="27">
        <v>2000</v>
      </c>
      <c r="E108" s="27" t="s">
        <v>19</v>
      </c>
    </row>
    <row r="109" spans="1:5" ht="15">
      <c r="A109" s="9">
        <v>11</v>
      </c>
      <c r="B109" s="119" t="s">
        <v>259</v>
      </c>
      <c r="C109" s="142">
        <v>5000</v>
      </c>
      <c r="D109" s="27">
        <v>500</v>
      </c>
      <c r="E109" s="27" t="s">
        <v>19</v>
      </c>
    </row>
    <row r="110" spans="1:5" ht="15">
      <c r="A110" s="9">
        <v>12</v>
      </c>
      <c r="B110" s="119" t="s">
        <v>260</v>
      </c>
      <c r="C110" s="142">
        <v>4000</v>
      </c>
      <c r="D110" s="27">
        <v>2000</v>
      </c>
      <c r="E110" s="27" t="s">
        <v>19</v>
      </c>
    </row>
    <row r="111" spans="1:5" ht="15">
      <c r="A111" s="9">
        <v>13</v>
      </c>
      <c r="B111" s="119" t="s">
        <v>261</v>
      </c>
      <c r="C111" s="142">
        <v>3850</v>
      </c>
      <c r="D111" s="27">
        <v>1700</v>
      </c>
      <c r="E111" s="27" t="s">
        <v>19</v>
      </c>
    </row>
    <row r="112" spans="1:5" ht="15">
      <c r="A112" s="9">
        <v>14</v>
      </c>
      <c r="B112" s="119" t="s">
        <v>262</v>
      </c>
      <c r="C112" s="142">
        <v>15000</v>
      </c>
      <c r="D112" s="27">
        <v>5000</v>
      </c>
      <c r="E112" s="27" t="s">
        <v>19</v>
      </c>
    </row>
    <row r="113" spans="1:5" ht="15">
      <c r="A113" s="9">
        <v>15</v>
      </c>
      <c r="B113" s="119" t="s">
        <v>263</v>
      </c>
      <c r="C113" s="142">
        <v>9700</v>
      </c>
      <c r="D113" s="27">
        <v>4000</v>
      </c>
      <c r="E113" s="27" t="s">
        <v>19</v>
      </c>
    </row>
    <row r="114" spans="1:5" ht="15">
      <c r="A114" s="9">
        <v>16</v>
      </c>
      <c r="B114" s="119" t="s">
        <v>40</v>
      </c>
      <c r="C114" s="142">
        <v>1430000</v>
      </c>
      <c r="D114" s="27">
        <v>3000</v>
      </c>
      <c r="E114" s="27" t="s">
        <v>23</v>
      </c>
    </row>
    <row r="115" spans="1:5" ht="15">
      <c r="A115" s="9">
        <v>17</v>
      </c>
      <c r="B115" s="119" t="s">
        <v>264</v>
      </c>
      <c r="C115" s="142">
        <v>62000</v>
      </c>
      <c r="D115" s="27">
        <v>300</v>
      </c>
      <c r="E115" s="27" t="s">
        <v>23</v>
      </c>
    </row>
    <row r="116" spans="1:5" ht="15">
      <c r="A116" s="9">
        <v>18</v>
      </c>
      <c r="B116" s="119" t="s">
        <v>265</v>
      </c>
      <c r="C116" s="142">
        <v>28000</v>
      </c>
      <c r="D116" s="27">
        <v>1000</v>
      </c>
      <c r="E116" s="27" t="s">
        <v>23</v>
      </c>
    </row>
    <row r="117" spans="1:5" ht="15">
      <c r="A117" s="9">
        <v>19</v>
      </c>
      <c r="B117" s="119" t="s">
        <v>266</v>
      </c>
      <c r="C117" s="142">
        <v>24000</v>
      </c>
      <c r="D117" s="27">
        <v>1000</v>
      </c>
      <c r="E117" s="27" t="s">
        <v>23</v>
      </c>
    </row>
    <row r="118" spans="1:5" ht="15.75">
      <c r="A118" s="155" t="s">
        <v>629</v>
      </c>
      <c r="B118" s="115" t="s">
        <v>617</v>
      </c>
      <c r="C118" s="180">
        <f>SUM(C119:C128)</f>
        <v>552879</v>
      </c>
      <c r="D118" s="180">
        <f>SUM(D119:D128)</f>
        <v>31500</v>
      </c>
      <c r="E118" s="3"/>
    </row>
    <row r="119" spans="1:5" ht="15">
      <c r="A119" s="9">
        <v>1</v>
      </c>
      <c r="B119" s="119" t="s">
        <v>107</v>
      </c>
      <c r="C119" s="142">
        <v>51987</v>
      </c>
      <c r="D119" s="27">
        <v>13500</v>
      </c>
      <c r="E119" s="27" t="s">
        <v>10</v>
      </c>
    </row>
    <row r="120" spans="1:5" ht="15">
      <c r="A120" s="9">
        <v>2</v>
      </c>
      <c r="B120" s="184" t="s">
        <v>704</v>
      </c>
      <c r="C120" s="142">
        <v>10200</v>
      </c>
      <c r="D120" s="27">
        <v>6000</v>
      </c>
      <c r="E120" s="27" t="s">
        <v>10</v>
      </c>
    </row>
    <row r="121" spans="1:5" ht="15">
      <c r="A121" s="9">
        <v>3</v>
      </c>
      <c r="B121" s="184" t="s">
        <v>724</v>
      </c>
      <c r="C121" s="142">
        <v>5300</v>
      </c>
      <c r="D121" s="27">
        <v>1000</v>
      </c>
      <c r="E121" s="27" t="s">
        <v>10</v>
      </c>
    </row>
    <row r="122" spans="1:5" ht="15">
      <c r="A122" s="9">
        <v>4</v>
      </c>
      <c r="B122" s="119" t="s">
        <v>280</v>
      </c>
      <c r="C122" s="142">
        <v>4966</v>
      </c>
      <c r="D122" s="27">
        <v>2700</v>
      </c>
      <c r="E122" s="27" t="s">
        <v>19</v>
      </c>
    </row>
    <row r="123" spans="1:5" ht="15">
      <c r="A123" s="9">
        <v>5</v>
      </c>
      <c r="B123" s="119" t="s">
        <v>109</v>
      </c>
      <c r="C123" s="142">
        <v>292929</v>
      </c>
      <c r="D123" s="27">
        <v>5000</v>
      </c>
      <c r="E123" s="27" t="s">
        <v>23</v>
      </c>
    </row>
    <row r="124" spans="1:5" ht="15">
      <c r="A124" s="9">
        <v>6</v>
      </c>
      <c r="B124" s="119" t="s">
        <v>110</v>
      </c>
      <c r="C124" s="142">
        <v>98497</v>
      </c>
      <c r="D124" s="27">
        <v>1300</v>
      </c>
      <c r="E124" s="27" t="s">
        <v>23</v>
      </c>
    </row>
    <row r="125" spans="1:5" ht="15">
      <c r="A125" s="9">
        <v>7</v>
      </c>
      <c r="B125" s="119" t="s">
        <v>281</v>
      </c>
      <c r="C125" s="142">
        <v>45000</v>
      </c>
      <c r="D125" s="27">
        <v>500</v>
      </c>
      <c r="E125" s="27" t="s">
        <v>23</v>
      </c>
    </row>
    <row r="126" spans="1:5" ht="15">
      <c r="A126" s="9">
        <v>8</v>
      </c>
      <c r="B126" s="119" t="s">
        <v>282</v>
      </c>
      <c r="C126" s="142">
        <v>15000</v>
      </c>
      <c r="D126" s="27">
        <v>500</v>
      </c>
      <c r="E126" s="27" t="s">
        <v>23</v>
      </c>
    </row>
    <row r="127" spans="1:5" ht="15">
      <c r="A127" s="9">
        <v>9</v>
      </c>
      <c r="B127" s="119" t="s">
        <v>283</v>
      </c>
      <c r="C127" s="142">
        <v>3000</v>
      </c>
      <c r="D127" s="27">
        <v>500</v>
      </c>
      <c r="E127" s="27" t="s">
        <v>23</v>
      </c>
    </row>
    <row r="128" spans="1:5" ht="15">
      <c r="A128" s="9">
        <v>10</v>
      </c>
      <c r="B128" s="119" t="s">
        <v>284</v>
      </c>
      <c r="C128" s="142">
        <v>26000</v>
      </c>
      <c r="D128" s="27">
        <v>500</v>
      </c>
      <c r="E128" s="27" t="s">
        <v>23</v>
      </c>
    </row>
    <row r="129" spans="1:5" ht="15.75">
      <c r="A129" s="155" t="s">
        <v>630</v>
      </c>
      <c r="B129" s="5" t="s">
        <v>169</v>
      </c>
      <c r="C129" s="180">
        <f>SUM(C130:C133)</f>
        <v>243946</v>
      </c>
      <c r="D129" s="180">
        <f>SUM(D130:D133)</f>
        <v>37378</v>
      </c>
      <c r="E129" s="3"/>
    </row>
    <row r="130" spans="1:9" ht="15">
      <c r="A130" s="9">
        <v>1</v>
      </c>
      <c r="B130" s="184" t="s">
        <v>722</v>
      </c>
      <c r="C130" s="142">
        <v>115266</v>
      </c>
      <c r="D130" s="190">
        <v>29878</v>
      </c>
      <c r="E130" s="27" t="s">
        <v>10</v>
      </c>
      <c r="H130" s="176"/>
      <c r="I130" s="176"/>
    </row>
    <row r="131" spans="1:5" ht="15">
      <c r="A131" s="9">
        <v>2</v>
      </c>
      <c r="B131" s="119" t="s">
        <v>299</v>
      </c>
      <c r="C131" s="142">
        <v>20550</v>
      </c>
      <c r="D131" s="27">
        <v>5000</v>
      </c>
      <c r="E131" s="27" t="s">
        <v>19</v>
      </c>
    </row>
    <row r="132" spans="1:6" ht="15">
      <c r="A132" s="9">
        <v>3</v>
      </c>
      <c r="B132" s="119" t="s">
        <v>177</v>
      </c>
      <c r="C132" s="142">
        <v>50000</v>
      </c>
      <c r="D132" s="27">
        <v>500</v>
      </c>
      <c r="E132" s="27" t="s">
        <v>23</v>
      </c>
      <c r="F132" t="s">
        <v>714</v>
      </c>
    </row>
    <row r="133" spans="1:5" ht="15">
      <c r="A133" s="9">
        <v>4</v>
      </c>
      <c r="B133" s="119" t="s">
        <v>723</v>
      </c>
      <c r="C133" s="142">
        <v>58130</v>
      </c>
      <c r="D133" s="27">
        <v>2000</v>
      </c>
      <c r="E133" s="27" t="s">
        <v>23</v>
      </c>
    </row>
    <row r="134" spans="1:5" ht="15.75">
      <c r="A134" s="155" t="s">
        <v>631</v>
      </c>
      <c r="B134" s="5" t="s">
        <v>203</v>
      </c>
      <c r="C134" s="180">
        <f>SUM(C135:C136)</f>
        <v>71600</v>
      </c>
      <c r="D134" s="180">
        <f>SUM(D135:D136)</f>
        <v>10000</v>
      </c>
      <c r="E134" s="3"/>
    </row>
    <row r="135" spans="1:5" ht="15">
      <c r="A135" s="9">
        <v>1</v>
      </c>
      <c r="B135" s="119" t="s">
        <v>323</v>
      </c>
      <c r="C135" s="142">
        <v>33500</v>
      </c>
      <c r="D135" s="27">
        <v>5000</v>
      </c>
      <c r="E135" s="27" t="s">
        <v>19</v>
      </c>
    </row>
    <row r="136" spans="1:5" ht="15">
      <c r="A136" s="9">
        <v>2</v>
      </c>
      <c r="B136" s="119" t="s">
        <v>324</v>
      </c>
      <c r="C136" s="142">
        <v>38100</v>
      </c>
      <c r="D136" s="27">
        <v>5000</v>
      </c>
      <c r="E136" s="27" t="s">
        <v>19</v>
      </c>
    </row>
    <row r="137" spans="1:5" ht="15.75">
      <c r="A137" s="155" t="s">
        <v>597</v>
      </c>
      <c r="B137" s="156" t="s">
        <v>598</v>
      </c>
      <c r="C137" s="180">
        <f>C147+C166+C170+C181+C138</f>
        <v>3967537</v>
      </c>
      <c r="D137" s="180">
        <f>D147+D166+D170+D181+D138</f>
        <v>474557</v>
      </c>
      <c r="E137" s="180"/>
    </row>
    <row r="138" spans="1:5" ht="15.75">
      <c r="A138" s="3" t="s">
        <v>7</v>
      </c>
      <c r="B138" s="156" t="s">
        <v>623</v>
      </c>
      <c r="C138" s="180">
        <f>SUM(C139:C146)</f>
        <v>31807</v>
      </c>
      <c r="D138" s="180">
        <f>SUM(D139:D146)</f>
        <v>31807</v>
      </c>
      <c r="E138" s="180"/>
    </row>
    <row r="139" spans="1:5" ht="15">
      <c r="A139" s="9">
        <v>1</v>
      </c>
      <c r="B139" s="119" t="s">
        <v>641</v>
      </c>
      <c r="C139" s="142">
        <v>5000</v>
      </c>
      <c r="D139" s="142">
        <v>5000</v>
      </c>
      <c r="E139" s="27" t="s">
        <v>42</v>
      </c>
    </row>
    <row r="140" spans="1:5" ht="15">
      <c r="A140" s="9">
        <v>2</v>
      </c>
      <c r="B140" s="119" t="s">
        <v>642</v>
      </c>
      <c r="C140" s="142">
        <v>4000</v>
      </c>
      <c r="D140" s="142">
        <v>4000</v>
      </c>
      <c r="E140" s="27" t="s">
        <v>42</v>
      </c>
    </row>
    <row r="141" spans="1:5" ht="15">
      <c r="A141" s="9">
        <v>3</v>
      </c>
      <c r="B141" s="119" t="s">
        <v>643</v>
      </c>
      <c r="C141" s="142">
        <v>7430</v>
      </c>
      <c r="D141" s="142">
        <v>7430</v>
      </c>
      <c r="E141" s="27" t="s">
        <v>42</v>
      </c>
    </row>
    <row r="142" spans="1:5" ht="15">
      <c r="A142" s="9">
        <v>4</v>
      </c>
      <c r="B142" s="119" t="s">
        <v>644</v>
      </c>
      <c r="C142" s="146">
        <v>4000</v>
      </c>
      <c r="D142" s="146">
        <v>4000</v>
      </c>
      <c r="E142" s="27" t="s">
        <v>42</v>
      </c>
    </row>
    <row r="143" spans="1:5" ht="15">
      <c r="A143" s="9">
        <v>5</v>
      </c>
      <c r="B143" s="119" t="s">
        <v>645</v>
      </c>
      <c r="C143" s="146">
        <v>4546</v>
      </c>
      <c r="D143" s="146">
        <v>4546</v>
      </c>
      <c r="E143" s="27" t="s">
        <v>42</v>
      </c>
    </row>
    <row r="144" spans="1:5" ht="15">
      <c r="A144" s="9">
        <v>6</v>
      </c>
      <c r="B144" s="119" t="s">
        <v>646</v>
      </c>
      <c r="C144" s="142">
        <v>2600</v>
      </c>
      <c r="D144" s="142">
        <v>2600</v>
      </c>
      <c r="E144" s="27" t="s">
        <v>42</v>
      </c>
    </row>
    <row r="145" spans="1:5" ht="15">
      <c r="A145" s="9">
        <v>7</v>
      </c>
      <c r="B145" s="119" t="s">
        <v>647</v>
      </c>
      <c r="C145" s="142">
        <v>2500</v>
      </c>
      <c r="D145" s="142">
        <v>2500</v>
      </c>
      <c r="E145" s="27" t="s">
        <v>42</v>
      </c>
    </row>
    <row r="146" spans="1:5" ht="15">
      <c r="A146" s="9">
        <v>8</v>
      </c>
      <c r="B146" s="119" t="s">
        <v>648</v>
      </c>
      <c r="C146" s="142">
        <v>1731</v>
      </c>
      <c r="D146" s="142">
        <v>1731</v>
      </c>
      <c r="E146" s="27" t="s">
        <v>42</v>
      </c>
    </row>
    <row r="147" spans="1:5" ht="15.75">
      <c r="A147" s="155" t="s">
        <v>628</v>
      </c>
      <c r="B147" s="5" t="s">
        <v>8</v>
      </c>
      <c r="C147" s="180">
        <f>SUM(C148:C165)</f>
        <v>2747121</v>
      </c>
      <c r="D147" s="180">
        <f>SUM(D148:D165)</f>
        <v>261500</v>
      </c>
      <c r="E147" s="180"/>
    </row>
    <row r="148" spans="1:5" ht="15">
      <c r="A148" s="9">
        <v>1</v>
      </c>
      <c r="B148" s="119" t="s">
        <v>41</v>
      </c>
      <c r="C148" s="142">
        <v>40349</v>
      </c>
      <c r="D148" s="27">
        <v>7500</v>
      </c>
      <c r="E148" s="27" t="s">
        <v>42</v>
      </c>
    </row>
    <row r="149" spans="1:5" ht="15">
      <c r="A149" s="9">
        <v>2</v>
      </c>
      <c r="B149" s="119" t="s">
        <v>43</v>
      </c>
      <c r="C149" s="142">
        <v>77869</v>
      </c>
      <c r="D149" s="27">
        <v>11000</v>
      </c>
      <c r="E149" s="27" t="s">
        <v>42</v>
      </c>
    </row>
    <row r="150" spans="1:5" ht="15">
      <c r="A150" s="9">
        <v>3</v>
      </c>
      <c r="B150" s="119" t="s">
        <v>44</v>
      </c>
      <c r="C150" s="142">
        <v>51715</v>
      </c>
      <c r="D150" s="27">
        <v>12000</v>
      </c>
      <c r="E150" s="27" t="s">
        <v>42</v>
      </c>
    </row>
    <row r="151" spans="1:5" ht="15">
      <c r="A151" s="9">
        <v>4</v>
      </c>
      <c r="B151" s="119" t="s">
        <v>53</v>
      </c>
      <c r="C151" s="146">
        <v>100000</v>
      </c>
      <c r="D151" s="27">
        <v>5000</v>
      </c>
      <c r="E151" s="27" t="s">
        <v>42</v>
      </c>
    </row>
    <row r="152" spans="1:5" ht="15">
      <c r="A152" s="9">
        <v>5</v>
      </c>
      <c r="B152" s="119" t="s">
        <v>54</v>
      </c>
      <c r="C152" s="146">
        <v>27000</v>
      </c>
      <c r="D152" s="27">
        <v>7000</v>
      </c>
      <c r="E152" s="27" t="s">
        <v>42</v>
      </c>
    </row>
    <row r="153" spans="1:5" ht="15">
      <c r="A153" s="9">
        <v>6</v>
      </c>
      <c r="B153" s="119" t="s">
        <v>55</v>
      </c>
      <c r="C153" s="142">
        <v>300000</v>
      </c>
      <c r="D153" s="27">
        <v>3000</v>
      </c>
      <c r="E153" s="27" t="s">
        <v>42</v>
      </c>
    </row>
    <row r="154" spans="1:5" ht="15">
      <c r="A154" s="9">
        <v>7</v>
      </c>
      <c r="B154" s="119" t="s">
        <v>267</v>
      </c>
      <c r="C154" s="142">
        <v>32000</v>
      </c>
      <c r="D154" s="27">
        <v>4000</v>
      </c>
      <c r="E154" s="27" t="s">
        <v>42</v>
      </c>
    </row>
    <row r="155" spans="1:5" ht="15">
      <c r="A155" s="9">
        <v>8</v>
      </c>
      <c r="B155" s="119" t="s">
        <v>268</v>
      </c>
      <c r="C155" s="142">
        <v>63000</v>
      </c>
      <c r="D155" s="27">
        <v>15000</v>
      </c>
      <c r="E155" s="27" t="s">
        <v>42</v>
      </c>
    </row>
    <row r="156" spans="1:5" ht="15">
      <c r="A156" s="9">
        <v>9</v>
      </c>
      <c r="B156" s="119" t="s">
        <v>269</v>
      </c>
      <c r="C156" s="142">
        <v>36639</v>
      </c>
      <c r="D156" s="27">
        <v>2500</v>
      </c>
      <c r="E156" s="27" t="s">
        <v>42</v>
      </c>
    </row>
    <row r="157" spans="1:5" ht="15">
      <c r="A157" s="9">
        <v>10</v>
      </c>
      <c r="B157" s="119" t="s">
        <v>272</v>
      </c>
      <c r="C157" s="142">
        <v>1500000</v>
      </c>
      <c r="D157" s="27">
        <v>150000</v>
      </c>
      <c r="E157" s="27" t="s">
        <v>42</v>
      </c>
    </row>
    <row r="158" spans="1:5" ht="15">
      <c r="A158" s="9">
        <v>11</v>
      </c>
      <c r="B158" s="119" t="s">
        <v>46</v>
      </c>
      <c r="C158" s="146">
        <v>39168</v>
      </c>
      <c r="D158" s="27">
        <v>6000</v>
      </c>
      <c r="E158" s="27" t="s">
        <v>45</v>
      </c>
    </row>
    <row r="159" spans="1:5" ht="15">
      <c r="A159" s="9">
        <v>12</v>
      </c>
      <c r="B159" s="119" t="s">
        <v>47</v>
      </c>
      <c r="C159" s="146">
        <v>21364</v>
      </c>
      <c r="D159" s="27">
        <v>6000</v>
      </c>
      <c r="E159" s="27" t="s">
        <v>45</v>
      </c>
    </row>
    <row r="160" spans="1:5" ht="15">
      <c r="A160" s="9">
        <v>13</v>
      </c>
      <c r="B160" s="119" t="s">
        <v>48</v>
      </c>
      <c r="C160" s="142">
        <v>250000</v>
      </c>
      <c r="D160" s="27">
        <v>4000</v>
      </c>
      <c r="E160" s="27" t="s">
        <v>45</v>
      </c>
    </row>
    <row r="161" spans="1:5" ht="15">
      <c r="A161" s="9">
        <v>14</v>
      </c>
      <c r="B161" s="119" t="s">
        <v>49</v>
      </c>
      <c r="C161" s="142">
        <v>40100</v>
      </c>
      <c r="D161" s="27">
        <v>6000</v>
      </c>
      <c r="E161" s="27" t="s">
        <v>45</v>
      </c>
    </row>
    <row r="162" spans="1:5" ht="15">
      <c r="A162" s="9">
        <v>15</v>
      </c>
      <c r="B162" s="119" t="s">
        <v>51</v>
      </c>
      <c r="C162" s="146">
        <v>15000</v>
      </c>
      <c r="D162" s="27">
        <v>1500</v>
      </c>
      <c r="E162" s="27" t="s">
        <v>45</v>
      </c>
    </row>
    <row r="163" spans="1:5" ht="15">
      <c r="A163" s="9">
        <v>16</v>
      </c>
      <c r="B163" s="119" t="s">
        <v>52</v>
      </c>
      <c r="C163" s="146">
        <v>100000</v>
      </c>
      <c r="D163" s="27">
        <v>5000</v>
      </c>
      <c r="E163" s="27" t="s">
        <v>45</v>
      </c>
    </row>
    <row r="164" spans="1:5" ht="15">
      <c r="A164" s="9">
        <v>17</v>
      </c>
      <c r="B164" s="119" t="s">
        <v>270</v>
      </c>
      <c r="C164" s="142">
        <v>22917</v>
      </c>
      <c r="D164" s="27">
        <v>8000</v>
      </c>
      <c r="E164" s="27" t="s">
        <v>45</v>
      </c>
    </row>
    <row r="165" spans="1:5" ht="15">
      <c r="A165" s="9">
        <v>18</v>
      </c>
      <c r="B165" s="119" t="s">
        <v>271</v>
      </c>
      <c r="C165" s="142">
        <v>30000</v>
      </c>
      <c r="D165" s="27">
        <v>8000</v>
      </c>
      <c r="E165" s="27" t="s">
        <v>45</v>
      </c>
    </row>
    <row r="166" spans="1:5" ht="15.75">
      <c r="A166" s="155" t="s">
        <v>629</v>
      </c>
      <c r="B166" s="115" t="s">
        <v>617</v>
      </c>
      <c r="C166" s="180">
        <f>SUM(C167:C169)</f>
        <v>150716</v>
      </c>
      <c r="D166" s="180">
        <f>SUM(D167:D169)</f>
        <v>10350</v>
      </c>
      <c r="E166" s="3"/>
    </row>
    <row r="167" spans="1:5" ht="15">
      <c r="A167" s="9">
        <v>1</v>
      </c>
      <c r="B167" s="119" t="s">
        <v>111</v>
      </c>
      <c r="C167" s="146">
        <v>46266</v>
      </c>
      <c r="D167" s="27">
        <v>5000</v>
      </c>
      <c r="E167" s="27" t="s">
        <v>42</v>
      </c>
    </row>
    <row r="168" spans="1:5" ht="15">
      <c r="A168" s="9">
        <v>2</v>
      </c>
      <c r="B168" s="119" t="s">
        <v>112</v>
      </c>
      <c r="C168" s="142">
        <v>64450</v>
      </c>
      <c r="D168" s="27">
        <v>5000</v>
      </c>
      <c r="E168" s="27" t="s">
        <v>42</v>
      </c>
    </row>
    <row r="169" spans="1:5" ht="15">
      <c r="A169" s="9">
        <v>3</v>
      </c>
      <c r="B169" s="119" t="s">
        <v>113</v>
      </c>
      <c r="C169" s="142">
        <v>40000</v>
      </c>
      <c r="D169" s="27">
        <v>350</v>
      </c>
      <c r="E169" s="27" t="s">
        <v>50</v>
      </c>
    </row>
    <row r="170" spans="1:5" ht="15.75">
      <c r="A170" s="155" t="s">
        <v>630</v>
      </c>
      <c r="B170" s="5" t="s">
        <v>169</v>
      </c>
      <c r="C170" s="180">
        <f>SUM(C171:C180)</f>
        <v>301909</v>
      </c>
      <c r="D170" s="180">
        <f>SUM(D171:D180)</f>
        <v>39500</v>
      </c>
      <c r="E170" s="3"/>
    </row>
    <row r="171" spans="1:5" ht="15">
      <c r="A171" s="9">
        <v>1</v>
      </c>
      <c r="B171" s="119" t="s">
        <v>179</v>
      </c>
      <c r="C171" s="146">
        <v>20735</v>
      </c>
      <c r="D171" s="27">
        <v>5000</v>
      </c>
      <c r="E171" s="27" t="s">
        <v>42</v>
      </c>
    </row>
    <row r="172" spans="1:5" ht="15">
      <c r="A172" s="9">
        <v>2</v>
      </c>
      <c r="B172" s="119" t="s">
        <v>181</v>
      </c>
      <c r="C172" s="146">
        <v>23600</v>
      </c>
      <c r="D172" s="27">
        <v>2000</v>
      </c>
      <c r="E172" s="27" t="s">
        <v>42</v>
      </c>
    </row>
    <row r="173" spans="1:5" ht="15">
      <c r="A173" s="9">
        <v>3</v>
      </c>
      <c r="B173" s="119" t="s">
        <v>185</v>
      </c>
      <c r="C173" s="146">
        <v>30000</v>
      </c>
      <c r="D173" s="27">
        <v>3000</v>
      </c>
      <c r="E173" s="27" t="s">
        <v>42</v>
      </c>
    </row>
    <row r="174" spans="1:5" ht="15">
      <c r="A174" s="9">
        <v>4</v>
      </c>
      <c r="B174" s="119" t="s">
        <v>308</v>
      </c>
      <c r="C174" s="142">
        <v>23000</v>
      </c>
      <c r="D174" s="27">
        <v>8000</v>
      </c>
      <c r="E174" s="27" t="s">
        <v>42</v>
      </c>
    </row>
    <row r="175" spans="1:5" ht="15">
      <c r="A175" s="9">
        <v>5</v>
      </c>
      <c r="B175" s="119" t="s">
        <v>183</v>
      </c>
      <c r="C175" s="146">
        <v>20700</v>
      </c>
      <c r="D175" s="27">
        <v>500</v>
      </c>
      <c r="E175" s="27" t="s">
        <v>45</v>
      </c>
    </row>
    <row r="176" spans="1:5" ht="24">
      <c r="A176" s="9">
        <v>6</v>
      </c>
      <c r="B176" s="119" t="s">
        <v>614</v>
      </c>
      <c r="C176" s="146">
        <v>10000</v>
      </c>
      <c r="D176" s="27">
        <v>5000</v>
      </c>
      <c r="E176" s="27" t="s">
        <v>45</v>
      </c>
    </row>
    <row r="177" spans="1:5" ht="24">
      <c r="A177" s="9">
        <v>7</v>
      </c>
      <c r="B177" s="119" t="s">
        <v>613</v>
      </c>
      <c r="C177" s="146">
        <v>7900</v>
      </c>
      <c r="D177" s="27">
        <v>4000</v>
      </c>
      <c r="E177" s="27" t="s">
        <v>45</v>
      </c>
    </row>
    <row r="178" spans="1:5" ht="15">
      <c r="A178" s="9">
        <v>8</v>
      </c>
      <c r="B178" s="119" t="s">
        <v>180</v>
      </c>
      <c r="C178" s="146">
        <v>87974</v>
      </c>
      <c r="D178" s="27">
        <v>10000</v>
      </c>
      <c r="E178" s="27" t="s">
        <v>45</v>
      </c>
    </row>
    <row r="179" spans="1:5" ht="15">
      <c r="A179" s="9">
        <v>9</v>
      </c>
      <c r="B179" s="119" t="s">
        <v>307</v>
      </c>
      <c r="C179" s="142">
        <v>24000</v>
      </c>
      <c r="D179" s="27">
        <v>1000</v>
      </c>
      <c r="E179" s="27" t="s">
        <v>45</v>
      </c>
    </row>
    <row r="180" spans="1:5" ht="15">
      <c r="A180" s="9">
        <v>10</v>
      </c>
      <c r="B180" s="119" t="s">
        <v>182</v>
      </c>
      <c r="C180" s="142">
        <v>54000</v>
      </c>
      <c r="D180" s="27">
        <v>1000</v>
      </c>
      <c r="E180" s="27" t="s">
        <v>50</v>
      </c>
    </row>
    <row r="181" spans="1:5" ht="15.75">
      <c r="A181" s="155" t="s">
        <v>631</v>
      </c>
      <c r="B181" s="5" t="s">
        <v>203</v>
      </c>
      <c r="C181" s="180">
        <f>SUM(C182:C187)</f>
        <v>735984</v>
      </c>
      <c r="D181" s="180">
        <f>SUM(D182:D187)</f>
        <v>131400</v>
      </c>
      <c r="E181" s="3"/>
    </row>
    <row r="182" spans="1:5" ht="15">
      <c r="A182" s="9">
        <v>1</v>
      </c>
      <c r="B182" s="119" t="s">
        <v>213</v>
      </c>
      <c r="C182" s="146">
        <v>195000</v>
      </c>
      <c r="D182" s="27">
        <v>50000</v>
      </c>
      <c r="E182" s="27" t="s">
        <v>42</v>
      </c>
    </row>
    <row r="183" spans="1:5" ht="15">
      <c r="A183" s="9">
        <v>2</v>
      </c>
      <c r="B183" s="119" t="s">
        <v>214</v>
      </c>
      <c r="C183" s="142">
        <v>150000</v>
      </c>
      <c r="D183" s="27">
        <v>15000</v>
      </c>
      <c r="E183" s="27" t="s">
        <v>42</v>
      </c>
    </row>
    <row r="184" spans="1:5" ht="15">
      <c r="A184" s="9">
        <v>3</v>
      </c>
      <c r="B184" s="119" t="s">
        <v>215</v>
      </c>
      <c r="C184" s="146">
        <v>185000</v>
      </c>
      <c r="D184" s="27">
        <v>30000</v>
      </c>
      <c r="E184" s="27" t="s">
        <v>42</v>
      </c>
    </row>
    <row r="185" spans="1:5" ht="15">
      <c r="A185" s="9">
        <v>4</v>
      </c>
      <c r="B185" s="119" t="s">
        <v>216</v>
      </c>
      <c r="C185" s="142">
        <v>33400</v>
      </c>
      <c r="D185" s="27">
        <v>13400</v>
      </c>
      <c r="E185" s="27" t="s">
        <v>42</v>
      </c>
    </row>
    <row r="186" spans="1:5" ht="15">
      <c r="A186" s="9">
        <v>5</v>
      </c>
      <c r="B186" s="119" t="s">
        <v>325</v>
      </c>
      <c r="C186" s="142">
        <v>22584</v>
      </c>
      <c r="D186" s="27">
        <v>13000</v>
      </c>
      <c r="E186" s="27" t="s">
        <v>42</v>
      </c>
    </row>
    <row r="187" spans="1:5" ht="15">
      <c r="A187" s="9">
        <v>6</v>
      </c>
      <c r="B187" s="119" t="s">
        <v>326</v>
      </c>
      <c r="C187" s="142">
        <v>150000</v>
      </c>
      <c r="D187" s="27">
        <v>10000</v>
      </c>
      <c r="E187" s="27" t="s">
        <v>42</v>
      </c>
    </row>
    <row r="188" spans="1:5" ht="15.75">
      <c r="A188" s="155" t="s">
        <v>599</v>
      </c>
      <c r="B188" s="156" t="s">
        <v>596</v>
      </c>
      <c r="C188" s="180">
        <f>C197+C207+C218+C227+C189</f>
        <v>3014373.4299999997</v>
      </c>
      <c r="D188" s="180">
        <f>D197+D207+D218+D227+D189</f>
        <v>425859</v>
      </c>
      <c r="E188" s="180"/>
    </row>
    <row r="189" spans="1:5" ht="15.75">
      <c r="A189" s="3" t="s">
        <v>7</v>
      </c>
      <c r="B189" s="156" t="s">
        <v>623</v>
      </c>
      <c r="C189" s="180">
        <f>SUM(C190:C196)</f>
        <v>22047</v>
      </c>
      <c r="D189" s="180">
        <f>SUM(D190:D196)</f>
        <v>22047</v>
      </c>
      <c r="E189" s="180"/>
    </row>
    <row r="190" spans="1:5" ht="15">
      <c r="A190" s="9">
        <v>1</v>
      </c>
      <c r="B190" s="120" t="s">
        <v>649</v>
      </c>
      <c r="C190" s="142">
        <v>6550</v>
      </c>
      <c r="D190" s="142">
        <v>6550</v>
      </c>
      <c r="E190" s="27" t="s">
        <v>42</v>
      </c>
    </row>
    <row r="191" spans="1:5" ht="15">
      <c r="A191" s="9">
        <v>2</v>
      </c>
      <c r="B191" s="120" t="s">
        <v>650</v>
      </c>
      <c r="C191" s="142">
        <v>6000</v>
      </c>
      <c r="D191" s="142">
        <v>6000</v>
      </c>
      <c r="E191" s="27" t="s">
        <v>42</v>
      </c>
    </row>
    <row r="192" spans="1:5" ht="15">
      <c r="A192" s="9">
        <v>3</v>
      </c>
      <c r="B192" s="120" t="s">
        <v>651</v>
      </c>
      <c r="C192" s="142">
        <v>3170</v>
      </c>
      <c r="D192" s="142">
        <v>3170</v>
      </c>
      <c r="E192" s="27" t="s">
        <v>42</v>
      </c>
    </row>
    <row r="193" spans="1:5" ht="15">
      <c r="A193" s="9">
        <v>4</v>
      </c>
      <c r="B193" s="121" t="s">
        <v>652</v>
      </c>
      <c r="C193" s="147">
        <v>2320</v>
      </c>
      <c r="D193" s="147">
        <v>2320</v>
      </c>
      <c r="E193" s="27" t="s">
        <v>42</v>
      </c>
    </row>
    <row r="194" spans="1:5" ht="15">
      <c r="A194" s="9">
        <v>5</v>
      </c>
      <c r="B194" s="122" t="s">
        <v>653</v>
      </c>
      <c r="C194" s="142">
        <v>1367</v>
      </c>
      <c r="D194" s="142">
        <v>1367</v>
      </c>
      <c r="E194" s="27" t="s">
        <v>42</v>
      </c>
    </row>
    <row r="195" spans="1:5" ht="15">
      <c r="A195" s="9">
        <v>6</v>
      </c>
      <c r="B195" s="120" t="s">
        <v>654</v>
      </c>
      <c r="C195" s="142">
        <v>1319</v>
      </c>
      <c r="D195" s="142">
        <v>1319</v>
      </c>
      <c r="E195" s="66" t="s">
        <v>65</v>
      </c>
    </row>
    <row r="196" spans="1:5" ht="24">
      <c r="A196" s="9">
        <v>7</v>
      </c>
      <c r="B196" s="118" t="s">
        <v>655</v>
      </c>
      <c r="C196" s="145">
        <v>1321</v>
      </c>
      <c r="D196" s="145">
        <v>1321</v>
      </c>
      <c r="E196" s="27" t="s">
        <v>10</v>
      </c>
    </row>
    <row r="197" spans="1:5" ht="15.75">
      <c r="A197" s="155" t="s">
        <v>628</v>
      </c>
      <c r="B197" s="5" t="s">
        <v>8</v>
      </c>
      <c r="C197" s="180">
        <f>SUM(C198:C206)</f>
        <v>417961</v>
      </c>
      <c r="D197" s="180">
        <f>SUM(D198:D206)</f>
        <v>67500</v>
      </c>
      <c r="E197" s="180"/>
    </row>
    <row r="198" spans="1:5" ht="15">
      <c r="A198" s="9">
        <v>1</v>
      </c>
      <c r="B198" s="120" t="s">
        <v>56</v>
      </c>
      <c r="C198" s="142">
        <v>150060</v>
      </c>
      <c r="D198" s="27">
        <v>20000</v>
      </c>
      <c r="E198" s="27" t="s">
        <v>42</v>
      </c>
    </row>
    <row r="199" spans="1:5" ht="15">
      <c r="A199" s="9">
        <v>2</v>
      </c>
      <c r="B199" s="120" t="s">
        <v>57</v>
      </c>
      <c r="C199" s="142">
        <v>24828</v>
      </c>
      <c r="D199" s="27">
        <v>8000</v>
      </c>
      <c r="E199" s="27" t="s">
        <v>42</v>
      </c>
    </row>
    <row r="200" spans="1:5" ht="15">
      <c r="A200" s="9">
        <v>3</v>
      </c>
      <c r="B200" s="120" t="s">
        <v>58</v>
      </c>
      <c r="C200" s="142">
        <v>16480</v>
      </c>
      <c r="D200" s="27">
        <v>4000</v>
      </c>
      <c r="E200" s="27" t="s">
        <v>42</v>
      </c>
    </row>
    <row r="201" spans="1:5" ht="15">
      <c r="A201" s="9">
        <v>4</v>
      </c>
      <c r="B201" s="121" t="s">
        <v>59</v>
      </c>
      <c r="C201" s="147">
        <v>10000</v>
      </c>
      <c r="D201" s="27">
        <v>4500</v>
      </c>
      <c r="E201" s="27" t="s">
        <v>42</v>
      </c>
    </row>
    <row r="202" spans="1:5" ht="15">
      <c r="A202" s="9">
        <v>5</v>
      </c>
      <c r="B202" s="122" t="s">
        <v>60</v>
      </c>
      <c r="C202" s="142">
        <v>44000</v>
      </c>
      <c r="D202" s="27">
        <v>10000</v>
      </c>
      <c r="E202" s="27" t="s">
        <v>42</v>
      </c>
    </row>
    <row r="203" spans="1:5" ht="15">
      <c r="A203" s="9">
        <v>6</v>
      </c>
      <c r="B203" s="120" t="s">
        <v>274</v>
      </c>
      <c r="C203" s="142">
        <v>65000</v>
      </c>
      <c r="D203" s="66">
        <v>8000</v>
      </c>
      <c r="E203" s="66" t="s">
        <v>65</v>
      </c>
    </row>
    <row r="204" spans="1:5" ht="15">
      <c r="A204" s="9">
        <v>7</v>
      </c>
      <c r="B204" s="118" t="s">
        <v>63</v>
      </c>
      <c r="C204" s="145">
        <v>75400</v>
      </c>
      <c r="D204" s="27">
        <v>10000</v>
      </c>
      <c r="E204" s="27" t="s">
        <v>10</v>
      </c>
    </row>
    <row r="205" spans="1:5" ht="15">
      <c r="A205" s="9">
        <v>8</v>
      </c>
      <c r="B205" s="118" t="s">
        <v>61</v>
      </c>
      <c r="C205" s="145">
        <v>2193</v>
      </c>
      <c r="D205" s="27">
        <v>500</v>
      </c>
      <c r="E205" s="27" t="s">
        <v>62</v>
      </c>
    </row>
    <row r="206" spans="1:5" ht="15">
      <c r="A206" s="9">
        <v>9</v>
      </c>
      <c r="B206" s="129" t="s">
        <v>273</v>
      </c>
      <c r="C206" s="150">
        <v>30000</v>
      </c>
      <c r="D206" s="130">
        <v>2500</v>
      </c>
      <c r="E206" s="130" t="s">
        <v>70</v>
      </c>
    </row>
    <row r="207" spans="1:5" ht="15.75">
      <c r="A207" s="155" t="s">
        <v>629</v>
      </c>
      <c r="B207" s="115" t="s">
        <v>617</v>
      </c>
      <c r="C207" s="180">
        <f>SUM(C208:C217)</f>
        <v>1523298.82</v>
      </c>
      <c r="D207" s="180">
        <f>SUM(D208:D217)</f>
        <v>169010</v>
      </c>
      <c r="E207" s="3"/>
    </row>
    <row r="208" spans="1:5" ht="15">
      <c r="A208" s="9">
        <v>1</v>
      </c>
      <c r="B208" s="120" t="s">
        <v>114</v>
      </c>
      <c r="C208" s="142">
        <v>130299</v>
      </c>
      <c r="D208" s="27">
        <v>45000</v>
      </c>
      <c r="E208" s="27" t="s">
        <v>42</v>
      </c>
    </row>
    <row r="209" spans="1:5" ht="24">
      <c r="A209" s="9">
        <v>2</v>
      </c>
      <c r="B209" s="186" t="s">
        <v>115</v>
      </c>
      <c r="C209" s="142">
        <v>23207</v>
      </c>
      <c r="D209" s="27">
        <v>2110</v>
      </c>
      <c r="E209" s="27" t="s">
        <v>42</v>
      </c>
    </row>
    <row r="210" spans="1:5" ht="15">
      <c r="A210" s="9">
        <v>3</v>
      </c>
      <c r="B210" s="120" t="s">
        <v>116</v>
      </c>
      <c r="C210" s="151">
        <v>23511</v>
      </c>
      <c r="D210" s="27">
        <v>4500</v>
      </c>
      <c r="E210" s="27" t="s">
        <v>42</v>
      </c>
    </row>
    <row r="211" spans="1:5" ht="15">
      <c r="A211" s="9">
        <v>4</v>
      </c>
      <c r="B211" s="124" t="s">
        <v>118</v>
      </c>
      <c r="C211" s="145">
        <v>38200</v>
      </c>
      <c r="D211" s="27">
        <v>8000</v>
      </c>
      <c r="E211" s="27" t="s">
        <v>10</v>
      </c>
    </row>
    <row r="212" spans="1:5" ht="15">
      <c r="A212" s="9">
        <v>5</v>
      </c>
      <c r="B212" s="124" t="s">
        <v>119</v>
      </c>
      <c r="C212" s="152">
        <v>3900</v>
      </c>
      <c r="D212" s="27">
        <v>2000</v>
      </c>
      <c r="E212" s="27" t="s">
        <v>10</v>
      </c>
    </row>
    <row r="213" spans="1:5" ht="15">
      <c r="A213" s="9">
        <v>6</v>
      </c>
      <c r="B213" s="120" t="s">
        <v>286</v>
      </c>
      <c r="C213" s="142">
        <v>8000</v>
      </c>
      <c r="D213" s="66">
        <v>4000</v>
      </c>
      <c r="E213" s="66" t="s">
        <v>62</v>
      </c>
    </row>
    <row r="214" spans="1:5" ht="15">
      <c r="A214" s="9">
        <v>7</v>
      </c>
      <c r="B214" s="120" t="s">
        <v>287</v>
      </c>
      <c r="C214" s="142">
        <v>2681.82</v>
      </c>
      <c r="D214" s="66">
        <v>1500</v>
      </c>
      <c r="E214" s="66" t="s">
        <v>62</v>
      </c>
    </row>
    <row r="215" spans="1:5" ht="15">
      <c r="A215" s="9">
        <v>8</v>
      </c>
      <c r="B215" s="118" t="s">
        <v>120</v>
      </c>
      <c r="C215" s="145">
        <v>1204927</v>
      </c>
      <c r="D215" s="27">
        <v>100000</v>
      </c>
      <c r="E215" s="27" t="s">
        <v>45</v>
      </c>
    </row>
    <row r="216" spans="1:5" ht="15">
      <c r="A216" s="9">
        <v>9</v>
      </c>
      <c r="B216" s="118" t="s">
        <v>117</v>
      </c>
      <c r="C216" s="145">
        <v>43573</v>
      </c>
      <c r="D216" s="27">
        <v>300</v>
      </c>
      <c r="E216" s="27" t="s">
        <v>70</v>
      </c>
    </row>
    <row r="217" spans="1:5" ht="15">
      <c r="A217" s="9">
        <v>10</v>
      </c>
      <c r="B217" s="120" t="s">
        <v>285</v>
      </c>
      <c r="C217" s="142">
        <v>45000</v>
      </c>
      <c r="D217" s="66">
        <v>1600</v>
      </c>
      <c r="E217" s="66" t="s">
        <v>70</v>
      </c>
    </row>
    <row r="218" spans="1:5" ht="15.75">
      <c r="A218" s="155" t="s">
        <v>630</v>
      </c>
      <c r="B218" s="5" t="s">
        <v>169</v>
      </c>
      <c r="C218" s="180">
        <f>SUM(C219:C226)</f>
        <v>455108.48</v>
      </c>
      <c r="D218" s="180">
        <f>SUM(D219:D226)</f>
        <v>42102</v>
      </c>
      <c r="E218" s="3"/>
    </row>
    <row r="219" spans="1:5" ht="24">
      <c r="A219" s="9">
        <v>1</v>
      </c>
      <c r="B219" s="120" t="s">
        <v>587</v>
      </c>
      <c r="C219" s="142">
        <v>53903.48</v>
      </c>
      <c r="D219" s="27">
        <v>17000</v>
      </c>
      <c r="E219" s="27" t="s">
        <v>42</v>
      </c>
    </row>
    <row r="220" spans="1:5" ht="15">
      <c r="A220" s="9">
        <v>2</v>
      </c>
      <c r="B220" s="120" t="s">
        <v>187</v>
      </c>
      <c r="C220" s="142">
        <v>24560</v>
      </c>
      <c r="D220" s="27">
        <v>2602</v>
      </c>
      <c r="E220" s="27" t="s">
        <v>42</v>
      </c>
    </row>
    <row r="221" spans="1:5" ht="15">
      <c r="A221" s="9">
        <v>3</v>
      </c>
      <c r="B221" s="188" t="s">
        <v>715</v>
      </c>
      <c r="C221" s="145">
        <v>13100</v>
      </c>
      <c r="D221" s="27">
        <v>5200</v>
      </c>
      <c r="E221" s="27" t="s">
        <v>42</v>
      </c>
    </row>
    <row r="222" spans="1:5" ht="15">
      <c r="A222" s="9">
        <v>4</v>
      </c>
      <c r="B222" s="118" t="s">
        <v>189</v>
      </c>
      <c r="C222" s="145">
        <v>113000</v>
      </c>
      <c r="D222" s="27">
        <v>5000</v>
      </c>
      <c r="E222" s="27" t="s">
        <v>45</v>
      </c>
    </row>
    <row r="223" spans="1:5" ht="15">
      <c r="A223" s="9">
        <v>5</v>
      </c>
      <c r="B223" s="118" t="s">
        <v>190</v>
      </c>
      <c r="C223" s="145">
        <v>4545</v>
      </c>
      <c r="D223" s="27">
        <v>4300</v>
      </c>
      <c r="E223" s="27" t="s">
        <v>62</v>
      </c>
    </row>
    <row r="224" spans="1:5" ht="15">
      <c r="A224" s="9">
        <v>6</v>
      </c>
      <c r="B224" s="120" t="s">
        <v>310</v>
      </c>
      <c r="C224" s="142">
        <v>12000</v>
      </c>
      <c r="D224" s="66">
        <v>4000</v>
      </c>
      <c r="E224" s="66" t="s">
        <v>62</v>
      </c>
    </row>
    <row r="225" spans="1:5" ht="24">
      <c r="A225" s="9">
        <v>7</v>
      </c>
      <c r="B225" s="120" t="s">
        <v>621</v>
      </c>
      <c r="C225" s="142">
        <v>176000</v>
      </c>
      <c r="D225" s="66">
        <v>3000</v>
      </c>
      <c r="E225" s="66" t="s">
        <v>70</v>
      </c>
    </row>
    <row r="226" spans="1:5" ht="15">
      <c r="A226" s="9">
        <v>8</v>
      </c>
      <c r="B226" s="120" t="s">
        <v>620</v>
      </c>
      <c r="C226" s="142">
        <v>58000</v>
      </c>
      <c r="D226" s="66">
        <v>1000</v>
      </c>
      <c r="E226" s="66" t="s">
        <v>70</v>
      </c>
    </row>
    <row r="227" spans="1:5" ht="15.75">
      <c r="A227" s="155" t="s">
        <v>631</v>
      </c>
      <c r="B227" s="5" t="s">
        <v>203</v>
      </c>
      <c r="C227" s="180">
        <f>SUM(C228:C251)</f>
        <v>595958.13</v>
      </c>
      <c r="D227" s="180">
        <f>SUM(D228:D251)</f>
        <v>125200</v>
      </c>
      <c r="E227" s="3"/>
    </row>
    <row r="228" spans="1:5" ht="15">
      <c r="A228" s="9">
        <v>1</v>
      </c>
      <c r="B228" s="120" t="s">
        <v>217</v>
      </c>
      <c r="C228" s="142">
        <v>134500</v>
      </c>
      <c r="D228" s="27">
        <v>25000</v>
      </c>
      <c r="E228" s="27" t="s">
        <v>42</v>
      </c>
    </row>
    <row r="229" spans="1:5" ht="15">
      <c r="A229" s="9">
        <v>2</v>
      </c>
      <c r="B229" s="120" t="s">
        <v>218</v>
      </c>
      <c r="C229" s="142">
        <v>143882</v>
      </c>
      <c r="D229" s="27">
        <v>6000</v>
      </c>
      <c r="E229" s="27" t="s">
        <v>42</v>
      </c>
    </row>
    <row r="230" spans="1:5" ht="15">
      <c r="A230" s="9">
        <v>3</v>
      </c>
      <c r="B230" s="120" t="s">
        <v>219</v>
      </c>
      <c r="C230" s="142">
        <v>29285</v>
      </c>
      <c r="D230" s="27">
        <v>2000</v>
      </c>
      <c r="E230" s="27" t="s">
        <v>42</v>
      </c>
    </row>
    <row r="231" spans="1:5" ht="15">
      <c r="A231" s="9">
        <v>4</v>
      </c>
      <c r="B231" s="138" t="s">
        <v>220</v>
      </c>
      <c r="C231" s="154">
        <v>5000</v>
      </c>
      <c r="D231" s="27">
        <v>1500</v>
      </c>
      <c r="E231" s="27" t="s">
        <v>65</v>
      </c>
    </row>
    <row r="232" spans="1:5" ht="15">
      <c r="A232" s="9">
        <v>5</v>
      </c>
      <c r="B232" s="124" t="s">
        <v>221</v>
      </c>
      <c r="C232" s="145">
        <v>2795.52</v>
      </c>
      <c r="D232" s="27">
        <v>500</v>
      </c>
      <c r="E232" s="27" t="s">
        <v>42</v>
      </c>
    </row>
    <row r="233" spans="1:5" ht="15">
      <c r="A233" s="9">
        <v>6</v>
      </c>
      <c r="B233" s="124" t="s">
        <v>222</v>
      </c>
      <c r="C233" s="145">
        <v>2983.79</v>
      </c>
      <c r="D233" s="27">
        <v>600</v>
      </c>
      <c r="E233" s="27" t="s">
        <v>42</v>
      </c>
    </row>
    <row r="234" spans="1:5" ht="15">
      <c r="A234" s="9">
        <v>7</v>
      </c>
      <c r="B234" s="120" t="s">
        <v>223</v>
      </c>
      <c r="C234" s="142">
        <v>2500</v>
      </c>
      <c r="D234" s="66">
        <v>500</v>
      </c>
      <c r="E234" s="66" t="s">
        <v>65</v>
      </c>
    </row>
    <row r="235" spans="1:5" ht="15">
      <c r="A235" s="9">
        <v>8</v>
      </c>
      <c r="B235" s="186" t="s">
        <v>224</v>
      </c>
      <c r="C235" s="142">
        <v>20000</v>
      </c>
      <c r="D235" s="66">
        <v>5000</v>
      </c>
      <c r="E235" s="66" t="s">
        <v>65</v>
      </c>
    </row>
    <row r="236" spans="1:5" ht="15">
      <c r="A236" s="9">
        <v>9</v>
      </c>
      <c r="B236" s="120" t="s">
        <v>441</v>
      </c>
      <c r="C236" s="142">
        <v>165000</v>
      </c>
      <c r="D236" s="66">
        <v>30000</v>
      </c>
      <c r="E236" s="66" t="s">
        <v>65</v>
      </c>
    </row>
    <row r="237" spans="1:5" ht="15">
      <c r="A237" s="9">
        <v>10</v>
      </c>
      <c r="B237" s="120" t="s">
        <v>337</v>
      </c>
      <c r="C237" s="142">
        <v>5000</v>
      </c>
      <c r="D237" s="66">
        <v>4000</v>
      </c>
      <c r="E237" s="66" t="s">
        <v>65</v>
      </c>
    </row>
    <row r="238" spans="1:5" ht="15">
      <c r="A238" s="9">
        <v>11</v>
      </c>
      <c r="B238" s="120" t="s">
        <v>338</v>
      </c>
      <c r="C238" s="142">
        <v>3700</v>
      </c>
      <c r="D238" s="66">
        <v>3200</v>
      </c>
      <c r="E238" s="66" t="s">
        <v>65</v>
      </c>
    </row>
    <row r="239" spans="1:5" ht="15">
      <c r="A239" s="9">
        <v>12</v>
      </c>
      <c r="B239" s="120" t="s">
        <v>339</v>
      </c>
      <c r="C239" s="142">
        <v>4200</v>
      </c>
      <c r="D239" s="66">
        <v>3700</v>
      </c>
      <c r="E239" s="66" t="s">
        <v>65</v>
      </c>
    </row>
    <row r="240" spans="1:5" ht="15">
      <c r="A240" s="9">
        <v>13</v>
      </c>
      <c r="B240" s="120" t="s">
        <v>225</v>
      </c>
      <c r="C240" s="142">
        <v>1500</v>
      </c>
      <c r="D240" s="66">
        <v>500</v>
      </c>
      <c r="E240" s="66" t="s">
        <v>62</v>
      </c>
    </row>
    <row r="241" spans="1:5" ht="15">
      <c r="A241" s="9">
        <v>14</v>
      </c>
      <c r="B241" s="186" t="s">
        <v>720</v>
      </c>
      <c r="C241" s="142">
        <v>20000</v>
      </c>
      <c r="D241" s="191">
        <v>9000</v>
      </c>
      <c r="E241" s="66" t="s">
        <v>62</v>
      </c>
    </row>
    <row r="242" spans="1:5" ht="15">
      <c r="A242" s="9">
        <v>15</v>
      </c>
      <c r="B242" s="120" t="s">
        <v>330</v>
      </c>
      <c r="C242" s="142">
        <v>2450</v>
      </c>
      <c r="D242" s="66">
        <v>1200</v>
      </c>
      <c r="E242" s="66" t="s">
        <v>62</v>
      </c>
    </row>
    <row r="243" spans="1:5" ht="15">
      <c r="A243" s="9">
        <v>16</v>
      </c>
      <c r="B243" s="120" t="s">
        <v>335</v>
      </c>
      <c r="C243" s="142">
        <v>19000</v>
      </c>
      <c r="D243" s="66">
        <v>19000</v>
      </c>
      <c r="E243" s="66" t="s">
        <v>62</v>
      </c>
    </row>
    <row r="244" spans="1:5" ht="15">
      <c r="A244" s="9">
        <v>17</v>
      </c>
      <c r="B244" s="120" t="s">
        <v>336</v>
      </c>
      <c r="C244" s="142">
        <v>1250</v>
      </c>
      <c r="D244" s="66">
        <v>1250</v>
      </c>
      <c r="E244" s="66" t="s">
        <v>62</v>
      </c>
    </row>
    <row r="245" spans="1:5" ht="15">
      <c r="A245" s="9">
        <v>18</v>
      </c>
      <c r="B245" s="120" t="s">
        <v>226</v>
      </c>
      <c r="C245" s="142">
        <v>7433.82</v>
      </c>
      <c r="D245" s="66">
        <v>250</v>
      </c>
      <c r="E245" s="66" t="s">
        <v>70</v>
      </c>
    </row>
    <row r="246" spans="1:5" ht="15">
      <c r="A246" s="9">
        <v>19</v>
      </c>
      <c r="B246" s="129" t="s">
        <v>327</v>
      </c>
      <c r="C246" s="150">
        <v>12000</v>
      </c>
      <c r="D246" s="130">
        <v>4800</v>
      </c>
      <c r="E246" s="130" t="s">
        <v>70</v>
      </c>
    </row>
    <row r="247" spans="1:5" ht="15">
      <c r="A247" s="9">
        <v>20</v>
      </c>
      <c r="B247" s="120" t="s">
        <v>329</v>
      </c>
      <c r="C247" s="142">
        <v>2000</v>
      </c>
      <c r="D247" s="66">
        <v>800</v>
      </c>
      <c r="E247" s="130" t="s">
        <v>23</v>
      </c>
    </row>
    <row r="248" spans="1:5" ht="15">
      <c r="A248" s="9">
        <v>21</v>
      </c>
      <c r="B248" s="120" t="s">
        <v>331</v>
      </c>
      <c r="C248" s="142">
        <v>3000</v>
      </c>
      <c r="D248" s="66">
        <v>2000</v>
      </c>
      <c r="E248" s="66" t="s">
        <v>23</v>
      </c>
    </row>
    <row r="249" spans="1:5" ht="24">
      <c r="A249" s="9">
        <v>22</v>
      </c>
      <c r="B249" s="120" t="s">
        <v>622</v>
      </c>
      <c r="C249" s="142">
        <v>3000</v>
      </c>
      <c r="D249" s="66">
        <v>2000</v>
      </c>
      <c r="E249" s="66" t="s">
        <v>23</v>
      </c>
    </row>
    <row r="250" spans="1:5" ht="15">
      <c r="A250" s="9">
        <v>23</v>
      </c>
      <c r="B250" s="119" t="s">
        <v>333</v>
      </c>
      <c r="C250" s="154">
        <v>2500</v>
      </c>
      <c r="D250" s="140">
        <v>1500</v>
      </c>
      <c r="E250" s="140" t="s">
        <v>23</v>
      </c>
    </row>
    <row r="251" spans="1:5" ht="15">
      <c r="A251" s="9">
        <v>24</v>
      </c>
      <c r="B251" s="120" t="s">
        <v>334</v>
      </c>
      <c r="C251" s="142">
        <v>2978</v>
      </c>
      <c r="D251" s="66">
        <v>900</v>
      </c>
      <c r="E251" s="140" t="s">
        <v>23</v>
      </c>
    </row>
    <row r="252" spans="1:5" ht="15.75">
      <c r="A252" s="155" t="s">
        <v>600</v>
      </c>
      <c r="B252" s="156" t="s">
        <v>601</v>
      </c>
      <c r="C252" s="180">
        <f>C263+C277+C280+C296+C253</f>
        <v>1510184</v>
      </c>
      <c r="D252" s="180">
        <f>D263+D277+D280+D296+D253</f>
        <v>244411</v>
      </c>
      <c r="E252" s="180"/>
    </row>
    <row r="253" spans="1:5" ht="15.75">
      <c r="A253" s="3" t="s">
        <v>7</v>
      </c>
      <c r="B253" s="156" t="s">
        <v>623</v>
      </c>
      <c r="C253" s="180">
        <f>SUM(C254:C262)</f>
        <v>17016</v>
      </c>
      <c r="D253" s="180">
        <f>SUM(D254:D262)</f>
        <v>17016</v>
      </c>
      <c r="E253" s="180"/>
    </row>
    <row r="254" spans="1:5" ht="15">
      <c r="A254" s="9">
        <v>1</v>
      </c>
      <c r="B254" s="124" t="s">
        <v>657</v>
      </c>
      <c r="C254" s="123">
        <v>2000</v>
      </c>
      <c r="D254" s="123">
        <v>2000</v>
      </c>
      <c r="E254" s="114" t="s">
        <v>65</v>
      </c>
    </row>
    <row r="255" spans="1:5" ht="15">
      <c r="A255" s="9">
        <v>2</v>
      </c>
      <c r="B255" s="118" t="s">
        <v>658</v>
      </c>
      <c r="C255" s="123">
        <v>2000</v>
      </c>
      <c r="D255" s="123">
        <v>2000</v>
      </c>
      <c r="E255" s="114" t="s">
        <v>65</v>
      </c>
    </row>
    <row r="256" spans="1:5" ht="15">
      <c r="A256" s="9">
        <v>3</v>
      </c>
      <c r="B256" s="122" t="s">
        <v>659</v>
      </c>
      <c r="C256" s="114">
        <v>3000</v>
      </c>
      <c r="D256" s="114">
        <v>3000</v>
      </c>
      <c r="E256" s="114" t="s">
        <v>10</v>
      </c>
    </row>
    <row r="257" spans="1:5" ht="15">
      <c r="A257" s="9">
        <v>4</v>
      </c>
      <c r="B257" s="122" t="s">
        <v>660</v>
      </c>
      <c r="C257" s="114">
        <v>2440</v>
      </c>
      <c r="D257" s="114">
        <v>2440</v>
      </c>
      <c r="E257" s="114" t="s">
        <v>65</v>
      </c>
    </row>
    <row r="258" spans="1:5" ht="15">
      <c r="A258" s="9">
        <v>5</v>
      </c>
      <c r="B258" s="118" t="s">
        <v>661</v>
      </c>
      <c r="C258" s="27">
        <v>1126</v>
      </c>
      <c r="D258" s="27">
        <v>1126</v>
      </c>
      <c r="E258" s="27" t="s">
        <v>65</v>
      </c>
    </row>
    <row r="259" spans="1:5" ht="15">
      <c r="A259" s="9">
        <v>6</v>
      </c>
      <c r="B259" s="118" t="s">
        <v>662</v>
      </c>
      <c r="C259" s="27">
        <v>1500</v>
      </c>
      <c r="D259" s="27">
        <v>1500</v>
      </c>
      <c r="E259" s="27" t="s">
        <v>65</v>
      </c>
    </row>
    <row r="260" spans="1:5" ht="15">
      <c r="A260" s="9">
        <v>7</v>
      </c>
      <c r="B260" s="131" t="s">
        <v>663</v>
      </c>
      <c r="C260" s="27">
        <v>1700</v>
      </c>
      <c r="D260" s="27">
        <v>1700</v>
      </c>
      <c r="E260" s="27" t="s">
        <v>65</v>
      </c>
    </row>
    <row r="261" spans="1:5" ht="15">
      <c r="A261" s="9">
        <v>8</v>
      </c>
      <c r="B261" s="131" t="s">
        <v>664</v>
      </c>
      <c r="C261" s="27">
        <v>2000</v>
      </c>
      <c r="D261" s="27">
        <v>2000</v>
      </c>
      <c r="E261" s="114" t="s">
        <v>65</v>
      </c>
    </row>
    <row r="262" spans="1:5" ht="15">
      <c r="A262" s="9">
        <v>9</v>
      </c>
      <c r="B262" s="131" t="s">
        <v>665</v>
      </c>
      <c r="C262" s="27">
        <v>1250</v>
      </c>
      <c r="D262" s="27">
        <v>1250</v>
      </c>
      <c r="E262" s="27" t="s">
        <v>62</v>
      </c>
    </row>
    <row r="263" spans="1:5" ht="15.75">
      <c r="A263" s="155" t="s">
        <v>628</v>
      </c>
      <c r="B263" s="5" t="s">
        <v>8</v>
      </c>
      <c r="C263" s="180">
        <f>SUM(C264:C276)</f>
        <v>758294</v>
      </c>
      <c r="D263" s="180">
        <f>SUM(D264:D276)</f>
        <v>123900</v>
      </c>
      <c r="E263" s="180"/>
    </row>
    <row r="264" spans="1:5" ht="15">
      <c r="A264" s="9">
        <v>1</v>
      </c>
      <c r="B264" s="124" t="s">
        <v>64</v>
      </c>
      <c r="C264" s="123">
        <v>18197</v>
      </c>
      <c r="D264" s="114">
        <v>5000</v>
      </c>
      <c r="E264" s="114" t="s">
        <v>65</v>
      </c>
    </row>
    <row r="265" spans="1:5" ht="15">
      <c r="A265" s="9">
        <v>2</v>
      </c>
      <c r="B265" s="118" t="s">
        <v>66</v>
      </c>
      <c r="C265" s="123">
        <v>25197</v>
      </c>
      <c r="D265" s="114">
        <v>5000</v>
      </c>
      <c r="E265" s="114" t="s">
        <v>65</v>
      </c>
    </row>
    <row r="266" spans="1:5" ht="15">
      <c r="A266" s="9">
        <v>3</v>
      </c>
      <c r="B266" s="122" t="s">
        <v>67</v>
      </c>
      <c r="C266" s="114">
        <v>18000</v>
      </c>
      <c r="D266" s="114">
        <v>4500</v>
      </c>
      <c r="E266" s="114" t="s">
        <v>10</v>
      </c>
    </row>
    <row r="267" spans="1:5" ht="15">
      <c r="A267" s="9">
        <v>4</v>
      </c>
      <c r="B267" s="122" t="s">
        <v>68</v>
      </c>
      <c r="C267" s="114">
        <v>18000</v>
      </c>
      <c r="D267" s="114">
        <v>5500</v>
      </c>
      <c r="E267" s="114" t="s">
        <v>65</v>
      </c>
    </row>
    <row r="268" spans="1:5" ht="15">
      <c r="A268" s="9">
        <v>5</v>
      </c>
      <c r="B268" s="118" t="s">
        <v>73</v>
      </c>
      <c r="C268" s="27">
        <v>80000</v>
      </c>
      <c r="D268" s="27">
        <v>8000</v>
      </c>
      <c r="E268" s="27" t="s">
        <v>65</v>
      </c>
    </row>
    <row r="269" spans="1:5" ht="15">
      <c r="A269" s="9">
        <v>6</v>
      </c>
      <c r="B269" s="118" t="s">
        <v>74</v>
      </c>
      <c r="C269" s="27">
        <v>80000</v>
      </c>
      <c r="D269" s="27">
        <v>10000</v>
      </c>
      <c r="E269" s="27" t="s">
        <v>65</v>
      </c>
    </row>
    <row r="270" spans="1:5" ht="15">
      <c r="A270" s="9">
        <v>7</v>
      </c>
      <c r="B270" s="131" t="s">
        <v>275</v>
      </c>
      <c r="C270" s="27">
        <v>300000</v>
      </c>
      <c r="D270" s="27">
        <v>50000</v>
      </c>
      <c r="E270" s="27" t="s">
        <v>65</v>
      </c>
    </row>
    <row r="271" spans="1:5" ht="15">
      <c r="A271" s="9">
        <v>8</v>
      </c>
      <c r="B271" s="131" t="s">
        <v>277</v>
      </c>
      <c r="C271" s="27">
        <v>29000</v>
      </c>
      <c r="D271" s="114">
        <v>20000</v>
      </c>
      <c r="E271" s="114" t="s">
        <v>65</v>
      </c>
    </row>
    <row r="272" spans="1:5" ht="15">
      <c r="A272" s="9">
        <v>9</v>
      </c>
      <c r="B272" s="131" t="s">
        <v>276</v>
      </c>
      <c r="C272" s="27">
        <v>13000</v>
      </c>
      <c r="D272" s="27">
        <v>10000</v>
      </c>
      <c r="E272" s="27" t="s">
        <v>62</v>
      </c>
    </row>
    <row r="273" spans="1:5" ht="15">
      <c r="A273" s="9">
        <v>10</v>
      </c>
      <c r="B273" s="131" t="s">
        <v>278</v>
      </c>
      <c r="C273" s="114">
        <v>103900</v>
      </c>
      <c r="D273" s="114">
        <v>5000</v>
      </c>
      <c r="E273" s="114" t="s">
        <v>62</v>
      </c>
    </row>
    <row r="274" spans="1:5" ht="15">
      <c r="A274" s="9">
        <v>11</v>
      </c>
      <c r="B274" s="119" t="s">
        <v>69</v>
      </c>
      <c r="C274" s="27">
        <v>45000</v>
      </c>
      <c r="D274" s="27">
        <v>500</v>
      </c>
      <c r="E274" s="27" t="s">
        <v>70</v>
      </c>
    </row>
    <row r="275" spans="1:5" ht="15">
      <c r="A275" s="9">
        <v>12</v>
      </c>
      <c r="B275" s="119" t="s">
        <v>71</v>
      </c>
      <c r="C275" s="27">
        <v>10000</v>
      </c>
      <c r="D275" s="27">
        <v>200</v>
      </c>
      <c r="E275" s="27" t="s">
        <v>70</v>
      </c>
    </row>
    <row r="276" spans="1:5" ht="15">
      <c r="A276" s="9">
        <v>13</v>
      </c>
      <c r="B276" s="119" t="s">
        <v>72</v>
      </c>
      <c r="C276" s="27">
        <v>18000</v>
      </c>
      <c r="D276" s="27">
        <v>200</v>
      </c>
      <c r="E276" s="27" t="s">
        <v>70</v>
      </c>
    </row>
    <row r="277" spans="1:5" ht="15.75">
      <c r="A277" s="155" t="s">
        <v>629</v>
      </c>
      <c r="B277" s="115" t="s">
        <v>617</v>
      </c>
      <c r="C277" s="180">
        <f>SUM(C278:C279)</f>
        <v>254685</v>
      </c>
      <c r="D277" s="180">
        <f>SUM(D278:D279)</f>
        <v>25000</v>
      </c>
      <c r="E277" s="3"/>
    </row>
    <row r="278" spans="1:5" ht="15">
      <c r="A278" s="9">
        <v>1</v>
      </c>
      <c r="B278" s="119" t="s">
        <v>121</v>
      </c>
      <c r="C278" s="114">
        <v>230190</v>
      </c>
      <c r="D278" s="114">
        <v>20000</v>
      </c>
      <c r="E278" s="114" t="s">
        <v>65</v>
      </c>
    </row>
    <row r="279" spans="1:5" ht="15">
      <c r="A279" s="9">
        <v>2</v>
      </c>
      <c r="B279" s="119" t="s">
        <v>122</v>
      </c>
      <c r="C279" s="27">
        <v>24495</v>
      </c>
      <c r="D279" s="114">
        <v>5000</v>
      </c>
      <c r="E279" s="114" t="s">
        <v>65</v>
      </c>
    </row>
    <row r="280" spans="1:5" ht="15.75">
      <c r="A280" s="155" t="s">
        <v>630</v>
      </c>
      <c r="B280" s="5" t="s">
        <v>169</v>
      </c>
      <c r="C280" s="180">
        <f>SUM(C281:C295)</f>
        <v>414787</v>
      </c>
      <c r="D280" s="180">
        <f>SUM(D281:D295)</f>
        <v>70895</v>
      </c>
      <c r="E280" s="3"/>
    </row>
    <row r="281" spans="1:5" ht="15">
      <c r="A281" s="9">
        <v>1</v>
      </c>
      <c r="B281" s="184" t="s">
        <v>716</v>
      </c>
      <c r="C281" s="27">
        <v>60500</v>
      </c>
      <c r="D281" s="27">
        <v>6600</v>
      </c>
      <c r="E281" s="27" t="s">
        <v>65</v>
      </c>
    </row>
    <row r="282" spans="1:5" ht="15">
      <c r="A282" s="9">
        <v>2</v>
      </c>
      <c r="B282" s="118" t="s">
        <v>192</v>
      </c>
      <c r="C282" s="123">
        <v>8200</v>
      </c>
      <c r="D282" s="114">
        <v>3000</v>
      </c>
      <c r="E282" s="114" t="s">
        <v>65</v>
      </c>
    </row>
    <row r="283" spans="1:5" ht="15">
      <c r="A283" s="9">
        <v>3</v>
      </c>
      <c r="B283" s="118" t="s">
        <v>193</v>
      </c>
      <c r="C283" s="114">
        <v>36433</v>
      </c>
      <c r="D283" s="114">
        <v>3000</v>
      </c>
      <c r="E283" s="114" t="s">
        <v>65</v>
      </c>
    </row>
    <row r="284" spans="1:5" ht="15">
      <c r="A284" s="9">
        <v>4</v>
      </c>
      <c r="B284" s="118" t="s">
        <v>194</v>
      </c>
      <c r="C284" s="123">
        <v>3000</v>
      </c>
      <c r="D284" s="114">
        <v>1500</v>
      </c>
      <c r="E284" s="114" t="s">
        <v>65</v>
      </c>
    </row>
    <row r="285" spans="1:5" ht="15">
      <c r="A285" s="9">
        <v>5</v>
      </c>
      <c r="B285" s="185" t="s">
        <v>749</v>
      </c>
      <c r="C285" s="123">
        <v>56518</v>
      </c>
      <c r="D285" s="114">
        <v>15000</v>
      </c>
      <c r="E285" s="114" t="s">
        <v>65</v>
      </c>
    </row>
    <row r="286" spans="1:5" ht="15">
      <c r="A286" s="9">
        <v>6</v>
      </c>
      <c r="B286" s="185" t="s">
        <v>725</v>
      </c>
      <c r="C286" s="123">
        <v>12000</v>
      </c>
      <c r="D286" s="114">
        <v>6000</v>
      </c>
      <c r="E286" s="114" t="s">
        <v>65</v>
      </c>
    </row>
    <row r="287" spans="1:5" ht="15">
      <c r="A287" s="9">
        <v>7</v>
      </c>
      <c r="B287" s="185" t="s">
        <v>737</v>
      </c>
      <c r="C287" s="123">
        <v>1400</v>
      </c>
      <c r="D287" s="114">
        <v>600</v>
      </c>
      <c r="E287" s="114"/>
    </row>
    <row r="288" spans="1:5" ht="15">
      <c r="A288" s="9">
        <v>8</v>
      </c>
      <c r="B288" s="185" t="s">
        <v>738</v>
      </c>
      <c r="C288" s="123">
        <v>2400</v>
      </c>
      <c r="D288" s="114">
        <v>325</v>
      </c>
      <c r="E288" s="114"/>
    </row>
    <row r="289" spans="1:5" ht="15">
      <c r="A289" s="9">
        <v>9</v>
      </c>
      <c r="B289" s="185" t="s">
        <v>736</v>
      </c>
      <c r="C289" s="123">
        <v>50000</v>
      </c>
      <c r="D289" s="114">
        <v>23500</v>
      </c>
      <c r="E289" s="114"/>
    </row>
    <row r="290" spans="1:5" ht="15">
      <c r="A290" s="9">
        <v>10</v>
      </c>
      <c r="B290" s="185" t="s">
        <v>735</v>
      </c>
      <c r="C290" s="123">
        <v>2800</v>
      </c>
      <c r="D290" s="114">
        <v>2370</v>
      </c>
      <c r="E290" s="114"/>
    </row>
    <row r="291" spans="1:5" ht="15">
      <c r="A291" s="9">
        <v>11</v>
      </c>
      <c r="B291" s="117" t="s">
        <v>312</v>
      </c>
      <c r="C291" s="27">
        <v>18382</v>
      </c>
      <c r="D291" s="114">
        <v>2000</v>
      </c>
      <c r="E291" s="27" t="s">
        <v>62</v>
      </c>
    </row>
    <row r="292" spans="1:5" ht="15">
      <c r="A292" s="9">
        <v>12</v>
      </c>
      <c r="B292" s="119" t="s">
        <v>313</v>
      </c>
      <c r="C292" s="27">
        <v>5000</v>
      </c>
      <c r="D292" s="27">
        <v>1500</v>
      </c>
      <c r="E292" s="27" t="s">
        <v>62</v>
      </c>
    </row>
    <row r="293" spans="1:5" ht="15">
      <c r="A293" s="9">
        <v>13</v>
      </c>
      <c r="B293" s="119" t="s">
        <v>314</v>
      </c>
      <c r="C293" s="27">
        <v>25000</v>
      </c>
      <c r="D293" s="27">
        <v>2500</v>
      </c>
      <c r="E293" s="27" t="s">
        <v>62</v>
      </c>
    </row>
    <row r="294" spans="1:5" ht="15">
      <c r="A294" s="9">
        <v>14</v>
      </c>
      <c r="B294" s="133" t="s">
        <v>196</v>
      </c>
      <c r="C294" s="22">
        <v>13154</v>
      </c>
      <c r="D294" s="114">
        <v>2000</v>
      </c>
      <c r="E294" s="114" t="s">
        <v>70</v>
      </c>
    </row>
    <row r="295" spans="1:5" ht="15">
      <c r="A295" s="9">
        <v>15</v>
      </c>
      <c r="B295" s="119" t="s">
        <v>315</v>
      </c>
      <c r="C295" s="27">
        <v>120000</v>
      </c>
      <c r="D295" s="27">
        <v>1000</v>
      </c>
      <c r="E295" s="27" t="s">
        <v>70</v>
      </c>
    </row>
    <row r="296" spans="1:5" ht="15.75">
      <c r="A296" s="155" t="s">
        <v>656</v>
      </c>
      <c r="B296" s="5" t="s">
        <v>203</v>
      </c>
      <c r="C296" s="180">
        <f>SUM(C297:C299)</f>
        <v>65402</v>
      </c>
      <c r="D296" s="180">
        <f>SUM(D297:D299)</f>
        <v>7600</v>
      </c>
      <c r="E296" s="3"/>
    </row>
    <row r="297" spans="1:5" ht="15">
      <c r="A297" s="9">
        <v>1</v>
      </c>
      <c r="B297" s="119" t="s">
        <v>228</v>
      </c>
      <c r="C297" s="27">
        <v>4787</v>
      </c>
      <c r="D297" s="114">
        <v>2000</v>
      </c>
      <c r="E297" s="114" t="s">
        <v>65</v>
      </c>
    </row>
    <row r="298" spans="1:5" ht="15">
      <c r="A298" s="9">
        <v>2</v>
      </c>
      <c r="B298" s="131" t="s">
        <v>340</v>
      </c>
      <c r="C298" s="27">
        <v>7095</v>
      </c>
      <c r="D298" s="114">
        <v>5200</v>
      </c>
      <c r="E298" s="27" t="s">
        <v>62</v>
      </c>
    </row>
    <row r="299" spans="1:5" ht="15">
      <c r="A299" s="9">
        <v>3</v>
      </c>
      <c r="B299" s="131" t="s">
        <v>229</v>
      </c>
      <c r="C299" s="114">
        <v>53520</v>
      </c>
      <c r="D299" s="114">
        <v>400</v>
      </c>
      <c r="E299" s="114" t="s">
        <v>23</v>
      </c>
    </row>
    <row r="300" spans="1:5" ht="15.75">
      <c r="A300" s="155" t="s">
        <v>602</v>
      </c>
      <c r="B300" s="156" t="s">
        <v>604</v>
      </c>
      <c r="C300" s="180">
        <f>C309+C316+C342+C348+C301</f>
        <v>1788777</v>
      </c>
      <c r="D300" s="180">
        <f>D309+D316+D342+D348+D301</f>
        <v>208909</v>
      </c>
      <c r="E300" s="180"/>
    </row>
    <row r="301" spans="1:5" ht="15.75">
      <c r="A301" s="3" t="s">
        <v>7</v>
      </c>
      <c r="B301" s="156" t="s">
        <v>623</v>
      </c>
      <c r="C301" s="180">
        <f>SUM(C302:C308)</f>
        <v>12309</v>
      </c>
      <c r="D301" s="180">
        <f>SUM(D302:D308)</f>
        <v>12309</v>
      </c>
      <c r="E301" s="180"/>
    </row>
    <row r="302" spans="1:5" ht="15">
      <c r="A302" s="9">
        <v>1</v>
      </c>
      <c r="B302" s="119" t="s">
        <v>666</v>
      </c>
      <c r="C302" s="125">
        <v>500</v>
      </c>
      <c r="D302" s="125">
        <v>500</v>
      </c>
      <c r="E302" s="27" t="s">
        <v>42</v>
      </c>
    </row>
    <row r="303" spans="1:5" ht="15">
      <c r="A303" s="9">
        <v>2</v>
      </c>
      <c r="B303" s="119" t="s">
        <v>667</v>
      </c>
      <c r="C303" s="125">
        <v>1396</v>
      </c>
      <c r="D303" s="125">
        <v>1396</v>
      </c>
      <c r="E303" s="27" t="s">
        <v>42</v>
      </c>
    </row>
    <row r="304" spans="1:5" ht="15">
      <c r="A304" s="9">
        <v>3</v>
      </c>
      <c r="B304" s="119" t="s">
        <v>668</v>
      </c>
      <c r="C304" s="125">
        <v>2360</v>
      </c>
      <c r="D304" s="125">
        <v>2360</v>
      </c>
      <c r="E304" s="27" t="s">
        <v>42</v>
      </c>
    </row>
    <row r="305" spans="1:5" ht="15">
      <c r="A305" s="9">
        <v>4</v>
      </c>
      <c r="B305" s="119" t="s">
        <v>669</v>
      </c>
      <c r="C305" s="125">
        <v>1250</v>
      </c>
      <c r="D305" s="125">
        <v>1250</v>
      </c>
      <c r="E305" s="27" t="s">
        <v>42</v>
      </c>
    </row>
    <row r="306" spans="1:5" ht="15">
      <c r="A306" s="9">
        <v>5</v>
      </c>
      <c r="B306" s="119" t="s">
        <v>670</v>
      </c>
      <c r="C306" s="125">
        <v>3075</v>
      </c>
      <c r="D306" s="125">
        <v>3075</v>
      </c>
      <c r="E306" s="27" t="s">
        <v>42</v>
      </c>
    </row>
    <row r="307" spans="1:5" ht="15">
      <c r="A307" s="9">
        <v>6</v>
      </c>
      <c r="B307" s="119" t="s">
        <v>671</v>
      </c>
      <c r="C307" s="125">
        <v>2500</v>
      </c>
      <c r="D307" s="125">
        <v>2500</v>
      </c>
      <c r="E307" s="27" t="s">
        <v>42</v>
      </c>
    </row>
    <row r="308" spans="1:5" ht="15">
      <c r="A308" s="9">
        <v>7</v>
      </c>
      <c r="B308" s="119" t="s">
        <v>672</v>
      </c>
      <c r="C308" s="125">
        <v>1228</v>
      </c>
      <c r="D308" s="125">
        <v>1228</v>
      </c>
      <c r="E308" s="27" t="s">
        <v>42</v>
      </c>
    </row>
    <row r="309" spans="1:5" ht="15.75">
      <c r="A309" s="155" t="s">
        <v>628</v>
      </c>
      <c r="B309" s="5" t="s">
        <v>8</v>
      </c>
      <c r="C309" s="180">
        <f>SUM(C310:C315)</f>
        <v>243752</v>
      </c>
      <c r="D309" s="180">
        <f>SUM(D310:D315)</f>
        <v>23500</v>
      </c>
      <c r="E309" s="180"/>
    </row>
    <row r="310" spans="1:5" ht="15">
      <c r="A310" s="9">
        <v>1</v>
      </c>
      <c r="B310" s="119" t="s">
        <v>75</v>
      </c>
      <c r="C310" s="125">
        <v>37242</v>
      </c>
      <c r="D310" s="27">
        <v>8000</v>
      </c>
      <c r="E310" s="27" t="s">
        <v>42</v>
      </c>
    </row>
    <row r="311" spans="1:5" ht="15">
      <c r="A311" s="9">
        <v>2</v>
      </c>
      <c r="B311" s="119" t="s">
        <v>76</v>
      </c>
      <c r="C311" s="125">
        <v>40167</v>
      </c>
      <c r="D311" s="27">
        <v>10000</v>
      </c>
      <c r="E311" s="27" t="s">
        <v>42</v>
      </c>
    </row>
    <row r="312" spans="1:5" ht="15">
      <c r="A312" s="9">
        <v>3</v>
      </c>
      <c r="B312" s="119" t="s">
        <v>77</v>
      </c>
      <c r="C312" s="126">
        <v>38343</v>
      </c>
      <c r="D312" s="27">
        <v>4000</v>
      </c>
      <c r="E312" s="27" t="s">
        <v>50</v>
      </c>
    </row>
    <row r="313" spans="1:5" ht="15">
      <c r="A313" s="9">
        <v>4</v>
      </c>
      <c r="B313" s="119" t="s">
        <v>78</v>
      </c>
      <c r="C313" s="126">
        <v>35000</v>
      </c>
      <c r="D313" s="27">
        <v>500</v>
      </c>
      <c r="E313" s="27" t="s">
        <v>50</v>
      </c>
    </row>
    <row r="314" spans="1:5" ht="15">
      <c r="A314" s="9">
        <v>5</v>
      </c>
      <c r="B314" s="119" t="s">
        <v>79</v>
      </c>
      <c r="C314" s="126">
        <v>58000</v>
      </c>
      <c r="D314" s="27">
        <v>500</v>
      </c>
      <c r="E314" s="27" t="s">
        <v>50</v>
      </c>
    </row>
    <row r="315" spans="1:5" ht="15">
      <c r="A315" s="9">
        <v>6</v>
      </c>
      <c r="B315" s="119" t="s">
        <v>279</v>
      </c>
      <c r="C315" s="27">
        <v>35000</v>
      </c>
      <c r="D315" s="27">
        <v>500</v>
      </c>
      <c r="E315" s="27" t="s">
        <v>50</v>
      </c>
    </row>
    <row r="316" spans="1:5" ht="15.75">
      <c r="A316" s="155" t="s">
        <v>629</v>
      </c>
      <c r="B316" s="115" t="s">
        <v>617</v>
      </c>
      <c r="C316" s="180">
        <f>SUM(C317:C341)</f>
        <v>374274</v>
      </c>
      <c r="D316" s="180">
        <f>SUM(D317:D341)</f>
        <v>68500</v>
      </c>
      <c r="E316" s="3"/>
    </row>
    <row r="317" spans="1:5" ht="15">
      <c r="A317" s="9">
        <v>1</v>
      </c>
      <c r="B317" s="184" t="s">
        <v>705</v>
      </c>
      <c r="C317" s="66">
        <v>27879</v>
      </c>
      <c r="D317" s="27">
        <v>9500</v>
      </c>
      <c r="E317" s="27" t="s">
        <v>42</v>
      </c>
    </row>
    <row r="318" spans="1:5" ht="15">
      <c r="A318" s="9">
        <v>2</v>
      </c>
      <c r="B318" s="184" t="s">
        <v>706</v>
      </c>
      <c r="C318" s="66">
        <v>50854</v>
      </c>
      <c r="D318" s="27">
        <v>10000</v>
      </c>
      <c r="E318" s="27" t="s">
        <v>42</v>
      </c>
    </row>
    <row r="319" spans="1:5" ht="15">
      <c r="A319" s="9">
        <v>3</v>
      </c>
      <c r="B319" s="119" t="s">
        <v>125</v>
      </c>
      <c r="C319" s="27">
        <v>24600</v>
      </c>
      <c r="D319" s="27">
        <v>4000</v>
      </c>
      <c r="E319" s="27" t="s">
        <v>42</v>
      </c>
    </row>
    <row r="320" spans="1:5" ht="15">
      <c r="A320" s="9">
        <v>4</v>
      </c>
      <c r="B320" s="119" t="s">
        <v>126</v>
      </c>
      <c r="C320" s="27">
        <v>8489</v>
      </c>
      <c r="D320" s="27">
        <v>1600</v>
      </c>
      <c r="E320" s="27" t="s">
        <v>42</v>
      </c>
    </row>
    <row r="321" spans="1:5" ht="15">
      <c r="A321" s="9">
        <v>5</v>
      </c>
      <c r="B321" s="119" t="s">
        <v>127</v>
      </c>
      <c r="C321" s="27">
        <v>12066</v>
      </c>
      <c r="D321" s="27">
        <v>3000</v>
      </c>
      <c r="E321" s="27" t="s">
        <v>42</v>
      </c>
    </row>
    <row r="322" spans="1:5" ht="15">
      <c r="A322" s="9">
        <v>6</v>
      </c>
      <c r="B322" s="119" t="s">
        <v>128</v>
      </c>
      <c r="C322" s="27">
        <v>8167</v>
      </c>
      <c r="D322" s="27">
        <v>2000</v>
      </c>
      <c r="E322" s="27" t="s">
        <v>42</v>
      </c>
    </row>
    <row r="323" spans="1:5" ht="15">
      <c r="A323" s="9">
        <v>7</v>
      </c>
      <c r="B323" s="119" t="s">
        <v>129</v>
      </c>
      <c r="C323" s="27">
        <v>8866</v>
      </c>
      <c r="D323" s="27">
        <v>2000</v>
      </c>
      <c r="E323" s="27" t="s">
        <v>42</v>
      </c>
    </row>
    <row r="324" spans="1:5" ht="15">
      <c r="A324" s="9">
        <v>8</v>
      </c>
      <c r="B324" s="119" t="s">
        <v>130</v>
      </c>
      <c r="C324" s="27">
        <v>7051</v>
      </c>
      <c r="D324" s="27">
        <v>1500</v>
      </c>
      <c r="E324" s="27" t="s">
        <v>42</v>
      </c>
    </row>
    <row r="325" spans="1:5" ht="15">
      <c r="A325" s="9">
        <v>9</v>
      </c>
      <c r="B325" s="119" t="s">
        <v>131</v>
      </c>
      <c r="C325" s="27">
        <v>7468</v>
      </c>
      <c r="D325" s="27">
        <v>2000</v>
      </c>
      <c r="E325" s="27" t="s">
        <v>42</v>
      </c>
    </row>
    <row r="326" spans="1:5" ht="15">
      <c r="A326" s="9">
        <v>10</v>
      </c>
      <c r="B326" s="119" t="s">
        <v>132</v>
      </c>
      <c r="C326" s="27">
        <v>5983</v>
      </c>
      <c r="D326" s="27">
        <v>2000</v>
      </c>
      <c r="E326" s="27" t="s">
        <v>42</v>
      </c>
    </row>
    <row r="327" spans="1:5" ht="15">
      <c r="A327" s="9">
        <v>11</v>
      </c>
      <c r="B327" s="119" t="s">
        <v>133</v>
      </c>
      <c r="C327" s="27">
        <v>4612</v>
      </c>
      <c r="D327" s="27">
        <v>2000</v>
      </c>
      <c r="E327" s="27" t="s">
        <v>42</v>
      </c>
    </row>
    <row r="328" spans="1:5" ht="15">
      <c r="A328" s="9">
        <v>12</v>
      </c>
      <c r="B328" s="119" t="s">
        <v>134</v>
      </c>
      <c r="C328" s="27">
        <v>6808</v>
      </c>
      <c r="D328" s="27">
        <v>2000</v>
      </c>
      <c r="E328" s="27" t="s">
        <v>42</v>
      </c>
    </row>
    <row r="329" spans="1:5" ht="15">
      <c r="A329" s="9">
        <v>13</v>
      </c>
      <c r="B329" s="119" t="s">
        <v>135</v>
      </c>
      <c r="C329" s="27">
        <v>8000</v>
      </c>
      <c r="D329" s="27">
        <v>2000</v>
      </c>
      <c r="E329" s="27" t="s">
        <v>42</v>
      </c>
    </row>
    <row r="330" spans="1:5" ht="15">
      <c r="A330" s="9">
        <v>14</v>
      </c>
      <c r="B330" s="119" t="s">
        <v>136</v>
      </c>
      <c r="C330" s="27">
        <v>12000</v>
      </c>
      <c r="D330" s="27">
        <v>3000</v>
      </c>
      <c r="E330" s="27" t="s">
        <v>42</v>
      </c>
    </row>
    <row r="331" spans="1:5" ht="15">
      <c r="A331" s="9">
        <v>15</v>
      </c>
      <c r="B331" s="119" t="s">
        <v>137</v>
      </c>
      <c r="C331" s="114">
        <v>2715</v>
      </c>
      <c r="D331" s="27">
        <v>1215</v>
      </c>
      <c r="E331" s="27" t="s">
        <v>42</v>
      </c>
    </row>
    <row r="332" spans="1:5" ht="15">
      <c r="A332" s="9">
        <v>16</v>
      </c>
      <c r="B332" s="119" t="s">
        <v>138</v>
      </c>
      <c r="C332" s="114">
        <v>4385</v>
      </c>
      <c r="D332" s="27">
        <v>2185</v>
      </c>
      <c r="E332" s="27" t="s">
        <v>42</v>
      </c>
    </row>
    <row r="333" spans="1:5" ht="15">
      <c r="A333" s="9">
        <v>17</v>
      </c>
      <c r="B333" s="119" t="s">
        <v>139</v>
      </c>
      <c r="C333" s="126">
        <v>8260</v>
      </c>
      <c r="D333" s="27">
        <v>2000</v>
      </c>
      <c r="E333" s="27" t="s">
        <v>42</v>
      </c>
    </row>
    <row r="334" spans="1:5" ht="15">
      <c r="A334" s="9">
        <v>18</v>
      </c>
      <c r="B334" s="119" t="s">
        <v>140</v>
      </c>
      <c r="C334" s="126">
        <v>6732</v>
      </c>
      <c r="D334" s="27">
        <v>2000</v>
      </c>
      <c r="E334" s="27" t="s">
        <v>42</v>
      </c>
    </row>
    <row r="335" spans="1:5" ht="15">
      <c r="A335" s="9">
        <v>19</v>
      </c>
      <c r="B335" s="119" t="s">
        <v>141</v>
      </c>
      <c r="C335" s="126">
        <v>4994</v>
      </c>
      <c r="D335" s="27">
        <v>1500</v>
      </c>
      <c r="E335" s="27" t="s">
        <v>42</v>
      </c>
    </row>
    <row r="336" spans="1:5" ht="15">
      <c r="A336" s="9">
        <v>20</v>
      </c>
      <c r="B336" s="119" t="s">
        <v>142</v>
      </c>
      <c r="C336" s="126">
        <v>11047</v>
      </c>
      <c r="D336" s="27">
        <v>2500</v>
      </c>
      <c r="E336" s="27" t="s">
        <v>42</v>
      </c>
    </row>
    <row r="337" spans="1:5" ht="15">
      <c r="A337" s="9">
        <v>21</v>
      </c>
      <c r="B337" s="119" t="s">
        <v>143</v>
      </c>
      <c r="C337" s="126">
        <v>25308</v>
      </c>
      <c r="D337" s="27">
        <v>7000</v>
      </c>
      <c r="E337" s="27" t="s">
        <v>42</v>
      </c>
    </row>
    <row r="338" spans="1:5" ht="15">
      <c r="A338" s="9">
        <v>22</v>
      </c>
      <c r="B338" s="132" t="s">
        <v>144</v>
      </c>
      <c r="C338" s="126">
        <v>5990</v>
      </c>
      <c r="D338" s="27">
        <v>1000</v>
      </c>
      <c r="E338" s="27" t="s">
        <v>45</v>
      </c>
    </row>
    <row r="339" spans="1:5" ht="15">
      <c r="A339" s="9">
        <v>23</v>
      </c>
      <c r="B339" s="119" t="s">
        <v>288</v>
      </c>
      <c r="C339" s="27">
        <v>42000</v>
      </c>
      <c r="D339" s="27">
        <v>1000</v>
      </c>
      <c r="E339" s="27" t="s">
        <v>50</v>
      </c>
    </row>
    <row r="340" spans="1:5" ht="15">
      <c r="A340" s="9">
        <v>24</v>
      </c>
      <c r="B340" s="119" t="s">
        <v>289</v>
      </c>
      <c r="C340" s="27">
        <v>30000</v>
      </c>
      <c r="D340" s="27">
        <v>1000</v>
      </c>
      <c r="E340" s="27" t="s">
        <v>50</v>
      </c>
    </row>
    <row r="341" spans="1:5" ht="15">
      <c r="A341" s="9">
        <v>25</v>
      </c>
      <c r="B341" s="119" t="s">
        <v>290</v>
      </c>
      <c r="C341" s="27">
        <v>40000</v>
      </c>
      <c r="D341" s="27">
        <v>500</v>
      </c>
      <c r="E341" s="27" t="s">
        <v>50</v>
      </c>
    </row>
    <row r="342" spans="1:5" ht="15.75">
      <c r="A342" s="155" t="s">
        <v>630</v>
      </c>
      <c r="B342" s="5" t="s">
        <v>169</v>
      </c>
      <c r="C342" s="180">
        <f>SUM(C343:C347)</f>
        <v>656327</v>
      </c>
      <c r="D342" s="180">
        <f>SUM(D343:D347)</f>
        <v>25500</v>
      </c>
      <c r="E342" s="3"/>
    </row>
    <row r="343" spans="1:5" ht="15">
      <c r="A343" s="9">
        <v>1</v>
      </c>
      <c r="B343" s="134" t="s">
        <v>584</v>
      </c>
      <c r="C343" s="27">
        <v>4227</v>
      </c>
      <c r="D343" s="27">
        <v>2000</v>
      </c>
      <c r="E343" s="27" t="s">
        <v>42</v>
      </c>
    </row>
    <row r="344" spans="1:5" ht="15">
      <c r="A344" s="9">
        <v>2</v>
      </c>
      <c r="B344" s="119" t="s">
        <v>317</v>
      </c>
      <c r="C344" s="27">
        <v>25000</v>
      </c>
      <c r="D344" s="27">
        <v>2000</v>
      </c>
      <c r="E344" s="27" t="s">
        <v>42</v>
      </c>
    </row>
    <row r="345" spans="1:5" ht="15">
      <c r="A345" s="9">
        <v>3</v>
      </c>
      <c r="B345" s="132" t="s">
        <v>197</v>
      </c>
      <c r="C345" s="126">
        <v>25000</v>
      </c>
      <c r="D345" s="27">
        <v>1000</v>
      </c>
      <c r="E345" s="27" t="s">
        <v>50</v>
      </c>
    </row>
    <row r="346" spans="1:5" ht="15">
      <c r="A346" s="9">
        <v>4</v>
      </c>
      <c r="B346" s="132" t="s">
        <v>198</v>
      </c>
      <c r="C346" s="126">
        <v>276500</v>
      </c>
      <c r="D346" s="27">
        <v>20000</v>
      </c>
      <c r="E346" s="27" t="s">
        <v>50</v>
      </c>
    </row>
    <row r="347" spans="1:5" ht="15">
      <c r="A347" s="9">
        <v>5</v>
      </c>
      <c r="B347" s="119" t="s">
        <v>316</v>
      </c>
      <c r="C347" s="27">
        <v>325600</v>
      </c>
      <c r="D347" s="27">
        <v>500</v>
      </c>
      <c r="E347" s="27" t="s">
        <v>50</v>
      </c>
    </row>
    <row r="348" spans="1:5" ht="15.75">
      <c r="A348" s="155" t="s">
        <v>631</v>
      </c>
      <c r="B348" s="5" t="s">
        <v>203</v>
      </c>
      <c r="C348" s="180">
        <f>SUM(C349:C357)</f>
        <v>502115</v>
      </c>
      <c r="D348" s="180">
        <f>SUM(D349:D357)</f>
        <v>79100</v>
      </c>
      <c r="E348" s="3"/>
    </row>
    <row r="349" spans="1:5" ht="15">
      <c r="A349" s="9">
        <v>1</v>
      </c>
      <c r="B349" s="134" t="s">
        <v>230</v>
      </c>
      <c r="C349" s="125">
        <v>6552</v>
      </c>
      <c r="D349" s="27">
        <v>1500</v>
      </c>
      <c r="E349" s="27" t="s">
        <v>42</v>
      </c>
    </row>
    <row r="350" spans="1:5" ht="15">
      <c r="A350" s="9">
        <v>2</v>
      </c>
      <c r="B350" s="134" t="s">
        <v>448</v>
      </c>
      <c r="C350" s="125">
        <v>30563</v>
      </c>
      <c r="D350" s="27">
        <v>10000</v>
      </c>
      <c r="E350" s="27" t="s">
        <v>42</v>
      </c>
    </row>
    <row r="351" spans="1:5" ht="15">
      <c r="A351" s="9">
        <v>3</v>
      </c>
      <c r="B351" s="134" t="s">
        <v>449</v>
      </c>
      <c r="C351" s="125">
        <v>150000</v>
      </c>
      <c r="D351" s="27">
        <v>30000</v>
      </c>
      <c r="E351" s="27" t="s">
        <v>42</v>
      </c>
    </row>
    <row r="352" spans="1:5" ht="15">
      <c r="A352" s="9">
        <v>4</v>
      </c>
      <c r="B352" s="132" t="s">
        <v>232</v>
      </c>
      <c r="C352" s="27">
        <v>25000</v>
      </c>
      <c r="D352" s="27">
        <v>25000</v>
      </c>
      <c r="E352" s="27" t="s">
        <v>45</v>
      </c>
    </row>
    <row r="353" spans="1:5" ht="15">
      <c r="A353" s="9">
        <v>5</v>
      </c>
      <c r="B353" s="119" t="s">
        <v>342</v>
      </c>
      <c r="C353" s="27">
        <v>30000</v>
      </c>
      <c r="D353" s="27">
        <v>6000</v>
      </c>
      <c r="E353" s="27" t="s">
        <v>45</v>
      </c>
    </row>
    <row r="354" spans="1:5" ht="15">
      <c r="A354" s="9">
        <v>6</v>
      </c>
      <c r="B354" s="184" t="s">
        <v>739</v>
      </c>
      <c r="C354" s="27">
        <v>55000</v>
      </c>
      <c r="D354" s="27">
        <v>2550</v>
      </c>
      <c r="E354" s="27"/>
    </row>
    <row r="355" spans="1:5" ht="15">
      <c r="A355" s="9">
        <v>7</v>
      </c>
      <c r="B355" s="185" t="s">
        <v>231</v>
      </c>
      <c r="C355" s="27">
        <v>5000</v>
      </c>
      <c r="D355" s="190">
        <v>2550</v>
      </c>
      <c r="E355" s="27" t="s">
        <v>50</v>
      </c>
    </row>
    <row r="356" spans="1:5" ht="15">
      <c r="A356" s="9">
        <v>8</v>
      </c>
      <c r="B356" s="119" t="s">
        <v>341</v>
      </c>
      <c r="C356" s="27">
        <v>150000</v>
      </c>
      <c r="D356" s="27">
        <v>500</v>
      </c>
      <c r="E356" s="27" t="s">
        <v>50</v>
      </c>
    </row>
    <row r="357" spans="1:5" ht="15">
      <c r="A357" s="9">
        <v>9</v>
      </c>
      <c r="B357" s="119" t="s">
        <v>343</v>
      </c>
      <c r="C357" s="27">
        <v>50000</v>
      </c>
      <c r="D357" s="27">
        <v>1000</v>
      </c>
      <c r="E357" s="27" t="s">
        <v>50</v>
      </c>
    </row>
    <row r="358" spans="1:5" ht="15.75">
      <c r="A358" s="155" t="s">
        <v>605</v>
      </c>
      <c r="B358" s="156" t="s">
        <v>603</v>
      </c>
      <c r="C358" s="180">
        <f>C372+C382+C398+C405+C359</f>
        <v>839932.21</v>
      </c>
      <c r="D358" s="180">
        <f>D372+D382+D398+D405+D359</f>
        <v>225546.35</v>
      </c>
      <c r="E358" s="180"/>
    </row>
    <row r="359" spans="1:5" ht="15.75">
      <c r="A359" s="3" t="s">
        <v>7</v>
      </c>
      <c r="B359" s="156" t="s">
        <v>623</v>
      </c>
      <c r="C359" s="180">
        <f>SUM(C360:C371)</f>
        <v>17778</v>
      </c>
      <c r="D359" s="180">
        <f>SUM(D360:D371)</f>
        <v>17778</v>
      </c>
      <c r="E359" s="180"/>
    </row>
    <row r="360" spans="1:5" ht="15">
      <c r="A360" s="9">
        <v>1</v>
      </c>
      <c r="B360" s="119" t="s">
        <v>674</v>
      </c>
      <c r="C360" s="27">
        <v>1334</v>
      </c>
      <c r="D360" s="27">
        <v>1334</v>
      </c>
      <c r="E360" s="27" t="s">
        <v>65</v>
      </c>
    </row>
    <row r="361" spans="1:5" ht="15">
      <c r="A361" s="9">
        <v>2</v>
      </c>
      <c r="B361" s="119" t="s">
        <v>675</v>
      </c>
      <c r="C361" s="27">
        <v>1884</v>
      </c>
      <c r="D361" s="27">
        <v>1884</v>
      </c>
      <c r="E361" s="27" t="s">
        <v>65</v>
      </c>
    </row>
    <row r="362" spans="1:5" ht="15">
      <c r="A362" s="9">
        <v>3</v>
      </c>
      <c r="B362" s="119" t="s">
        <v>676</v>
      </c>
      <c r="C362" s="27">
        <v>1250</v>
      </c>
      <c r="D362" s="27">
        <v>1250</v>
      </c>
      <c r="E362" s="27" t="s">
        <v>65</v>
      </c>
    </row>
    <row r="363" spans="1:5" ht="15">
      <c r="A363" s="9">
        <v>4</v>
      </c>
      <c r="B363" s="119" t="s">
        <v>677</v>
      </c>
      <c r="C363" s="27">
        <v>1250</v>
      </c>
      <c r="D363" s="27">
        <v>1250</v>
      </c>
      <c r="E363" s="27" t="s">
        <v>65</v>
      </c>
    </row>
    <row r="364" spans="1:5" ht="15">
      <c r="A364" s="9">
        <v>5</v>
      </c>
      <c r="B364" s="119" t="s">
        <v>678</v>
      </c>
      <c r="C364" s="27">
        <v>1765</v>
      </c>
      <c r="D364" s="27">
        <v>1765</v>
      </c>
      <c r="E364" s="27" t="s">
        <v>65</v>
      </c>
    </row>
    <row r="365" spans="1:5" ht="15">
      <c r="A365" s="9">
        <v>6</v>
      </c>
      <c r="B365" s="119" t="s">
        <v>679</v>
      </c>
      <c r="C365" s="27">
        <v>1058</v>
      </c>
      <c r="D365" s="27">
        <v>1058</v>
      </c>
      <c r="E365" s="27" t="s">
        <v>65</v>
      </c>
    </row>
    <row r="366" spans="1:5" ht="15">
      <c r="A366" s="9">
        <v>7</v>
      </c>
      <c r="B366" s="119" t="s">
        <v>680</v>
      </c>
      <c r="C366" s="27">
        <v>1203</v>
      </c>
      <c r="D366" s="27">
        <v>1203</v>
      </c>
      <c r="E366" s="27" t="s">
        <v>65</v>
      </c>
    </row>
    <row r="367" spans="1:5" ht="15">
      <c r="A367" s="9">
        <v>8</v>
      </c>
      <c r="B367" s="119" t="s">
        <v>681</v>
      </c>
      <c r="C367" s="27">
        <v>2935</v>
      </c>
      <c r="D367" s="27">
        <v>2935</v>
      </c>
      <c r="E367" s="27" t="s">
        <v>65</v>
      </c>
    </row>
    <row r="368" spans="1:5" ht="15">
      <c r="A368" s="9">
        <v>9</v>
      </c>
      <c r="B368" s="119" t="s">
        <v>682</v>
      </c>
      <c r="C368" s="27">
        <v>1382</v>
      </c>
      <c r="D368" s="27">
        <v>1382</v>
      </c>
      <c r="E368" s="27" t="s">
        <v>65</v>
      </c>
    </row>
    <row r="369" spans="1:5" ht="15">
      <c r="A369" s="9">
        <v>10</v>
      </c>
      <c r="B369" s="119" t="s">
        <v>683</v>
      </c>
      <c r="C369" s="27">
        <v>1200</v>
      </c>
      <c r="D369" s="27">
        <v>1200</v>
      </c>
      <c r="E369" s="27" t="s">
        <v>65</v>
      </c>
    </row>
    <row r="370" spans="1:5" ht="15">
      <c r="A370" s="9">
        <v>11</v>
      </c>
      <c r="B370" s="119" t="s">
        <v>684</v>
      </c>
      <c r="C370" s="27">
        <v>1267</v>
      </c>
      <c r="D370" s="27">
        <v>1267</v>
      </c>
      <c r="E370" s="27" t="s">
        <v>65</v>
      </c>
    </row>
    <row r="371" spans="1:5" ht="15">
      <c r="A371" s="9">
        <v>12</v>
      </c>
      <c r="B371" s="119" t="s">
        <v>685</v>
      </c>
      <c r="C371" s="27">
        <v>1250</v>
      </c>
      <c r="D371" s="27">
        <v>1250</v>
      </c>
      <c r="E371" s="27" t="s">
        <v>65</v>
      </c>
    </row>
    <row r="372" spans="1:5" ht="15.75">
      <c r="A372" s="155" t="s">
        <v>628</v>
      </c>
      <c r="B372" s="5" t="s">
        <v>8</v>
      </c>
      <c r="C372" s="180">
        <f>SUM(C373:C381)</f>
        <v>310517.91</v>
      </c>
      <c r="D372" s="180">
        <f>SUM(D373:D381)</f>
        <v>42000</v>
      </c>
      <c r="E372" s="180"/>
    </row>
    <row r="373" spans="1:5" ht="15">
      <c r="A373" s="9">
        <v>1</v>
      </c>
      <c r="B373" s="119" t="s">
        <v>80</v>
      </c>
      <c r="C373" s="27">
        <v>38713</v>
      </c>
      <c r="D373" s="27">
        <v>8000</v>
      </c>
      <c r="E373" s="27" t="s">
        <v>65</v>
      </c>
    </row>
    <row r="374" spans="1:5" ht="15">
      <c r="A374" s="9">
        <v>2</v>
      </c>
      <c r="B374" s="119" t="s">
        <v>81</v>
      </c>
      <c r="C374" s="27">
        <v>29549</v>
      </c>
      <c r="D374" s="27">
        <v>10000</v>
      </c>
      <c r="E374" s="27" t="s">
        <v>65</v>
      </c>
    </row>
    <row r="375" spans="1:5" ht="15">
      <c r="A375" s="9">
        <v>3</v>
      </c>
      <c r="B375" s="119" t="s">
        <v>82</v>
      </c>
      <c r="C375" s="27">
        <v>34904</v>
      </c>
      <c r="D375" s="27">
        <v>6000</v>
      </c>
      <c r="E375" s="27" t="s">
        <v>65</v>
      </c>
    </row>
    <row r="376" spans="1:5" ht="15">
      <c r="A376" s="9">
        <v>4</v>
      </c>
      <c r="B376" s="119" t="s">
        <v>83</v>
      </c>
      <c r="C376" s="27">
        <v>21794</v>
      </c>
      <c r="D376" s="27">
        <v>4000</v>
      </c>
      <c r="E376" s="27" t="s">
        <v>65</v>
      </c>
    </row>
    <row r="377" spans="1:5" ht="15">
      <c r="A377" s="9">
        <v>5</v>
      </c>
      <c r="B377" s="119" t="s">
        <v>84</v>
      </c>
      <c r="C377" s="27">
        <v>33201</v>
      </c>
      <c r="D377" s="27">
        <v>8000</v>
      </c>
      <c r="E377" s="27" t="s">
        <v>65</v>
      </c>
    </row>
    <row r="378" spans="1:5" ht="15">
      <c r="A378" s="9">
        <v>6</v>
      </c>
      <c r="B378" s="119" t="s">
        <v>88</v>
      </c>
      <c r="C378" s="27">
        <v>17625.55</v>
      </c>
      <c r="D378" s="27">
        <v>3000</v>
      </c>
      <c r="E378" s="27" t="s">
        <v>19</v>
      </c>
    </row>
    <row r="379" spans="1:5" ht="15">
      <c r="A379" s="9">
        <v>7</v>
      </c>
      <c r="B379" s="119" t="s">
        <v>89</v>
      </c>
      <c r="C379" s="27">
        <v>33270.72</v>
      </c>
      <c r="D379" s="27">
        <v>3000</v>
      </c>
      <c r="E379" s="27" t="s">
        <v>19</v>
      </c>
    </row>
    <row r="380" spans="1:5" ht="15">
      <c r="A380" s="9">
        <v>8</v>
      </c>
      <c r="B380" s="119" t="s">
        <v>86</v>
      </c>
      <c r="C380" s="27">
        <v>69596.52</v>
      </c>
      <c r="D380" s="27"/>
      <c r="E380" s="27" t="s">
        <v>70</v>
      </c>
    </row>
    <row r="381" spans="1:5" ht="15">
      <c r="A381" s="9">
        <v>9</v>
      </c>
      <c r="B381" s="119" t="s">
        <v>87</v>
      </c>
      <c r="C381" s="27">
        <v>31864.12</v>
      </c>
      <c r="D381" s="27"/>
      <c r="E381" s="27" t="s">
        <v>70</v>
      </c>
    </row>
    <row r="382" spans="1:5" ht="15.75">
      <c r="A382" s="155" t="s">
        <v>629</v>
      </c>
      <c r="B382" s="115" t="s">
        <v>617</v>
      </c>
      <c r="C382" s="180">
        <f>SUM(C383:C397)</f>
        <v>249020.8</v>
      </c>
      <c r="D382" s="180">
        <f>SUM(D383:D397)</f>
        <v>62260</v>
      </c>
      <c r="E382" s="3"/>
    </row>
    <row r="383" spans="1:5" ht="15">
      <c r="A383" s="9">
        <v>1</v>
      </c>
      <c r="B383" s="184" t="s">
        <v>707</v>
      </c>
      <c r="C383" s="27">
        <v>25120</v>
      </c>
      <c r="D383" s="27">
        <v>6000</v>
      </c>
      <c r="E383" s="27" t="s">
        <v>65</v>
      </c>
    </row>
    <row r="384" spans="1:5" ht="15">
      <c r="A384" s="9">
        <v>2</v>
      </c>
      <c r="B384" s="184" t="s">
        <v>708</v>
      </c>
      <c r="C384" s="27">
        <v>44383</v>
      </c>
      <c r="D384" s="27">
        <v>5000</v>
      </c>
      <c r="E384" s="27" t="s">
        <v>65</v>
      </c>
    </row>
    <row r="385" spans="1:5" ht="15">
      <c r="A385" s="9">
        <v>3</v>
      </c>
      <c r="B385" s="184" t="s">
        <v>709</v>
      </c>
      <c r="C385" s="27">
        <v>66174</v>
      </c>
      <c r="D385" s="27">
        <v>12000</v>
      </c>
      <c r="E385" s="27" t="s">
        <v>65</v>
      </c>
    </row>
    <row r="386" spans="1:5" ht="15">
      <c r="A386" s="9">
        <v>4</v>
      </c>
      <c r="B386" s="119" t="s">
        <v>149</v>
      </c>
      <c r="C386" s="27">
        <v>9757.8</v>
      </c>
      <c r="D386" s="27">
        <v>2260</v>
      </c>
      <c r="E386" s="27" t="s">
        <v>65</v>
      </c>
    </row>
    <row r="387" spans="1:5" ht="15">
      <c r="A387" s="9">
        <v>5</v>
      </c>
      <c r="B387" s="119" t="s">
        <v>150</v>
      </c>
      <c r="C387" s="27">
        <v>9818.92</v>
      </c>
      <c r="D387" s="27">
        <v>2700</v>
      </c>
      <c r="E387" s="27" t="s">
        <v>65</v>
      </c>
    </row>
    <row r="388" spans="1:5" ht="15">
      <c r="A388" s="9">
        <v>6</v>
      </c>
      <c r="B388" s="119" t="s">
        <v>151</v>
      </c>
      <c r="C388" s="27">
        <v>7903.02</v>
      </c>
      <c r="D388" s="27">
        <v>2000</v>
      </c>
      <c r="E388" s="27" t="s">
        <v>65</v>
      </c>
    </row>
    <row r="389" spans="1:5" ht="15">
      <c r="A389" s="9">
        <v>7</v>
      </c>
      <c r="B389" s="119" t="s">
        <v>153</v>
      </c>
      <c r="C389" s="27">
        <v>9082.06</v>
      </c>
      <c r="D389" s="27">
        <v>2000</v>
      </c>
      <c r="E389" s="27" t="s">
        <v>19</v>
      </c>
    </row>
    <row r="390" spans="1:5" ht="15">
      <c r="A390" s="9">
        <v>8</v>
      </c>
      <c r="B390" s="119" t="s">
        <v>154</v>
      </c>
      <c r="C390" s="27">
        <v>7300</v>
      </c>
      <c r="D390" s="27">
        <v>3500</v>
      </c>
      <c r="E390" s="27" t="s">
        <v>19</v>
      </c>
    </row>
    <row r="391" spans="1:5" ht="15">
      <c r="A391" s="9">
        <v>9</v>
      </c>
      <c r="B391" s="119" t="s">
        <v>155</v>
      </c>
      <c r="C391" s="27">
        <v>4500</v>
      </c>
      <c r="D391" s="27">
        <v>1300</v>
      </c>
      <c r="E391" s="27" t="s">
        <v>19</v>
      </c>
    </row>
    <row r="392" spans="1:5" ht="15">
      <c r="A392" s="9">
        <v>10</v>
      </c>
      <c r="B392" s="119" t="s">
        <v>156</v>
      </c>
      <c r="C392" s="27">
        <v>4662</v>
      </c>
      <c r="D392" s="27">
        <v>3500</v>
      </c>
      <c r="E392" s="27" t="s">
        <v>19</v>
      </c>
    </row>
    <row r="393" spans="1:5" ht="15">
      <c r="A393" s="9">
        <v>11</v>
      </c>
      <c r="B393" s="119" t="s">
        <v>157</v>
      </c>
      <c r="C393" s="27">
        <v>6000</v>
      </c>
      <c r="D393" s="27">
        <v>3500</v>
      </c>
      <c r="E393" s="27" t="s">
        <v>19</v>
      </c>
    </row>
    <row r="394" spans="1:5" ht="15">
      <c r="A394" s="9">
        <v>12</v>
      </c>
      <c r="B394" s="119" t="s">
        <v>158</v>
      </c>
      <c r="C394" s="27"/>
      <c r="D394" s="27">
        <v>3000</v>
      </c>
      <c r="E394" s="27" t="s">
        <v>19</v>
      </c>
    </row>
    <row r="395" spans="1:5" ht="15">
      <c r="A395" s="9">
        <v>13</v>
      </c>
      <c r="B395" s="119" t="s">
        <v>159</v>
      </c>
      <c r="C395" s="27"/>
      <c r="D395" s="27">
        <v>2500</v>
      </c>
      <c r="E395" s="27" t="s">
        <v>19</v>
      </c>
    </row>
    <row r="396" spans="1:5" ht="15">
      <c r="A396" s="9">
        <v>14</v>
      </c>
      <c r="B396" s="184" t="s">
        <v>710</v>
      </c>
      <c r="C396" s="27">
        <v>47500</v>
      </c>
      <c r="D396" s="27">
        <v>11000</v>
      </c>
      <c r="E396" s="27" t="s">
        <v>19</v>
      </c>
    </row>
    <row r="397" spans="1:5" ht="15">
      <c r="A397" s="9">
        <v>15</v>
      </c>
      <c r="B397" s="119" t="s">
        <v>152</v>
      </c>
      <c r="C397" s="27">
        <v>6820</v>
      </c>
      <c r="D397" s="27">
        <v>2000</v>
      </c>
      <c r="E397" s="27" t="s">
        <v>70</v>
      </c>
    </row>
    <row r="398" spans="1:5" ht="15.75">
      <c r="A398" s="155" t="s">
        <v>673</v>
      </c>
      <c r="B398" s="5" t="s">
        <v>169</v>
      </c>
      <c r="C398" s="180">
        <f>SUM(C399:C404)</f>
        <v>164526</v>
      </c>
      <c r="D398" s="180">
        <f>SUM(D399:D404)</f>
        <v>40480</v>
      </c>
      <c r="E398" s="3"/>
    </row>
    <row r="399" spans="1:5" ht="15">
      <c r="A399" s="9">
        <v>1</v>
      </c>
      <c r="B399" s="120" t="s">
        <v>318</v>
      </c>
      <c r="C399" s="66">
        <v>27000</v>
      </c>
      <c r="D399" s="27">
        <v>9600</v>
      </c>
      <c r="E399" s="27" t="s">
        <v>65</v>
      </c>
    </row>
    <row r="400" spans="1:5" ht="15">
      <c r="A400" s="9">
        <v>2</v>
      </c>
      <c r="B400" s="120" t="s">
        <v>319</v>
      </c>
      <c r="C400" s="66">
        <v>10126</v>
      </c>
      <c r="D400" s="27">
        <v>4000</v>
      </c>
      <c r="E400" s="27" t="s">
        <v>19</v>
      </c>
    </row>
    <row r="401" spans="1:5" ht="15">
      <c r="A401" s="9">
        <v>3</v>
      </c>
      <c r="B401" s="186" t="s">
        <v>747</v>
      </c>
      <c r="C401" s="66">
        <v>15500</v>
      </c>
      <c r="D401" s="27">
        <v>4080</v>
      </c>
      <c r="E401" s="27"/>
    </row>
    <row r="402" spans="1:5" ht="15">
      <c r="A402" s="9">
        <v>4</v>
      </c>
      <c r="B402" s="186" t="s">
        <v>744</v>
      </c>
      <c r="C402" s="66">
        <v>17900</v>
      </c>
      <c r="D402" s="27">
        <v>4300</v>
      </c>
      <c r="E402" s="27"/>
    </row>
    <row r="403" spans="1:5" ht="15">
      <c r="A403" s="9">
        <v>5</v>
      </c>
      <c r="B403" s="186" t="s">
        <v>745</v>
      </c>
      <c r="C403" s="66">
        <v>14000</v>
      </c>
      <c r="D403" s="27">
        <v>1000</v>
      </c>
      <c r="E403" s="27"/>
    </row>
    <row r="404" spans="1:5" ht="15">
      <c r="A404" s="9">
        <v>6</v>
      </c>
      <c r="B404" s="186" t="s">
        <v>734</v>
      </c>
      <c r="C404" s="66">
        <v>80000</v>
      </c>
      <c r="D404" s="27">
        <v>17500</v>
      </c>
      <c r="E404" s="27"/>
    </row>
    <row r="405" spans="1:5" ht="15.75">
      <c r="A405" s="155" t="s">
        <v>631</v>
      </c>
      <c r="B405" s="5" t="s">
        <v>203</v>
      </c>
      <c r="C405" s="180">
        <f>SUM(C406:C420)</f>
        <v>98089.5</v>
      </c>
      <c r="D405" s="180">
        <f>SUM(D406:D420)</f>
        <v>63028.350000000006</v>
      </c>
      <c r="E405" s="3"/>
    </row>
    <row r="406" spans="1:5" ht="15">
      <c r="A406" s="9">
        <v>1</v>
      </c>
      <c r="B406" s="119" t="s">
        <v>233</v>
      </c>
      <c r="C406" s="27">
        <v>11844</v>
      </c>
      <c r="D406" s="27">
        <v>5000</v>
      </c>
      <c r="E406" s="27" t="s">
        <v>65</v>
      </c>
    </row>
    <row r="407" spans="1:5" ht="15">
      <c r="A407" s="9">
        <v>2</v>
      </c>
      <c r="B407" s="184" t="s">
        <v>721</v>
      </c>
      <c r="C407" s="27">
        <v>1834</v>
      </c>
      <c r="D407" s="27">
        <v>1634</v>
      </c>
      <c r="E407" s="27" t="s">
        <v>65</v>
      </c>
    </row>
    <row r="408" spans="1:5" ht="15">
      <c r="A408" s="9">
        <v>3</v>
      </c>
      <c r="B408" s="119" t="s">
        <v>344</v>
      </c>
      <c r="C408" s="27">
        <v>4262</v>
      </c>
      <c r="D408" s="114">
        <v>4261.9</v>
      </c>
      <c r="E408" s="27" t="s">
        <v>19</v>
      </c>
    </row>
    <row r="409" spans="1:5" ht="15">
      <c r="A409" s="9">
        <v>4</v>
      </c>
      <c r="B409" s="119" t="s">
        <v>345</v>
      </c>
      <c r="C409" s="27">
        <v>8755</v>
      </c>
      <c r="D409" s="114">
        <v>4325</v>
      </c>
      <c r="E409" s="27" t="s">
        <v>19</v>
      </c>
    </row>
    <row r="410" spans="1:5" ht="15">
      <c r="A410" s="9">
        <v>5</v>
      </c>
      <c r="B410" s="119" t="s">
        <v>346</v>
      </c>
      <c r="C410" s="27">
        <v>9897</v>
      </c>
      <c r="D410" s="114">
        <v>2497</v>
      </c>
      <c r="E410" s="27" t="s">
        <v>19</v>
      </c>
    </row>
    <row r="411" spans="1:5" ht="15">
      <c r="A411" s="9">
        <v>6</v>
      </c>
      <c r="B411" s="119" t="s">
        <v>347</v>
      </c>
      <c r="C411" s="27">
        <v>9883</v>
      </c>
      <c r="D411" s="114">
        <v>9883</v>
      </c>
      <c r="E411" s="27" t="s">
        <v>19</v>
      </c>
    </row>
    <row r="412" spans="1:5" ht="15">
      <c r="A412" s="9">
        <v>7</v>
      </c>
      <c r="B412" s="119" t="s">
        <v>348</v>
      </c>
      <c r="C412" s="27">
        <v>11013</v>
      </c>
      <c r="D412" s="114">
        <v>6988.950000000001</v>
      </c>
      <c r="E412" s="27" t="s">
        <v>19</v>
      </c>
    </row>
    <row r="413" spans="1:5" ht="15">
      <c r="A413" s="9">
        <v>8</v>
      </c>
      <c r="B413" s="119" t="s">
        <v>349</v>
      </c>
      <c r="C413" s="27">
        <v>9910.5</v>
      </c>
      <c r="D413" s="114">
        <v>8410.5</v>
      </c>
      <c r="E413" s="27" t="s">
        <v>19</v>
      </c>
    </row>
    <row r="414" spans="1:5" ht="15">
      <c r="A414" s="9">
        <v>9</v>
      </c>
      <c r="B414" s="119" t="s">
        <v>350</v>
      </c>
      <c r="C414" s="27">
        <v>9916</v>
      </c>
      <c r="D414" s="114">
        <v>9916</v>
      </c>
      <c r="E414" s="27" t="s">
        <v>19</v>
      </c>
    </row>
    <row r="415" spans="1:5" ht="15">
      <c r="A415" s="9">
        <v>10</v>
      </c>
      <c r="B415" s="119" t="s">
        <v>351</v>
      </c>
      <c r="C415" s="27">
        <v>3375</v>
      </c>
      <c r="D415" s="114">
        <v>1875</v>
      </c>
      <c r="E415" s="27" t="s">
        <v>19</v>
      </c>
    </row>
    <row r="416" spans="1:5" ht="15">
      <c r="A416" s="9">
        <v>11</v>
      </c>
      <c r="B416" s="184" t="s">
        <v>732</v>
      </c>
      <c r="C416" s="27">
        <v>2200</v>
      </c>
      <c r="D416" s="27">
        <v>485</v>
      </c>
      <c r="E416" s="27"/>
    </row>
    <row r="417" spans="1:5" ht="49.5" customHeight="1">
      <c r="A417" s="9">
        <v>12</v>
      </c>
      <c r="B417" s="184" t="s">
        <v>733</v>
      </c>
      <c r="C417" s="27">
        <v>1200</v>
      </c>
      <c r="D417" s="27">
        <v>612</v>
      </c>
      <c r="E417" s="27"/>
    </row>
    <row r="418" spans="1:5" ht="15">
      <c r="A418" s="9">
        <v>13</v>
      </c>
      <c r="B418" s="184" t="s">
        <v>731</v>
      </c>
      <c r="C418" s="27">
        <v>3000</v>
      </c>
      <c r="D418" s="114">
        <v>1530</v>
      </c>
      <c r="E418" s="27"/>
    </row>
    <row r="419" spans="1:5" ht="15">
      <c r="A419" s="9">
        <v>14</v>
      </c>
      <c r="B419" s="184" t="s">
        <v>730</v>
      </c>
      <c r="C419" s="27">
        <v>6000</v>
      </c>
      <c r="D419" s="114">
        <v>3060</v>
      </c>
      <c r="E419" s="27"/>
    </row>
    <row r="420" spans="1:5" ht="15">
      <c r="A420" s="9">
        <v>15</v>
      </c>
      <c r="B420" s="184" t="s">
        <v>729</v>
      </c>
      <c r="C420" s="27">
        <v>5000</v>
      </c>
      <c r="D420" s="114">
        <v>2550</v>
      </c>
      <c r="E420" s="27"/>
    </row>
    <row r="421" spans="1:5" ht="15.75">
      <c r="A421" s="155" t="s">
        <v>606</v>
      </c>
      <c r="B421" s="156" t="s">
        <v>609</v>
      </c>
      <c r="C421" s="180">
        <f>C436+C449+C460+C464+C422</f>
        <v>773023</v>
      </c>
      <c r="D421" s="180">
        <f>D436+D449+D460+D464+D422</f>
        <v>155073</v>
      </c>
      <c r="E421" s="180"/>
    </row>
    <row r="422" spans="1:5" ht="15.75">
      <c r="A422" s="3" t="s">
        <v>7</v>
      </c>
      <c r="B422" s="156" t="s">
        <v>623</v>
      </c>
      <c r="C422" s="180">
        <f>SUM(C423:C435)</f>
        <v>18154</v>
      </c>
      <c r="D422" s="180">
        <f>SUM(D423:D435)</f>
        <v>18154</v>
      </c>
      <c r="E422" s="180"/>
    </row>
    <row r="423" spans="1:5" ht="24">
      <c r="A423" s="9">
        <v>1</v>
      </c>
      <c r="B423" s="119" t="s">
        <v>696</v>
      </c>
      <c r="C423" s="27">
        <v>1300</v>
      </c>
      <c r="D423" s="27">
        <v>1300</v>
      </c>
      <c r="E423" s="27" t="s">
        <v>65</v>
      </c>
    </row>
    <row r="424" spans="1:5" ht="15">
      <c r="A424" s="9">
        <v>2</v>
      </c>
      <c r="B424" s="119" t="s">
        <v>686</v>
      </c>
      <c r="C424" s="27">
        <v>1220</v>
      </c>
      <c r="D424" s="27">
        <v>1220</v>
      </c>
      <c r="E424" s="27" t="s">
        <v>65</v>
      </c>
    </row>
    <row r="425" spans="1:5" ht="15">
      <c r="A425" s="9">
        <v>3</v>
      </c>
      <c r="B425" s="119" t="s">
        <v>687</v>
      </c>
      <c r="C425" s="27">
        <v>1600</v>
      </c>
      <c r="D425" s="27">
        <v>1600</v>
      </c>
      <c r="E425" s="27" t="s">
        <v>65</v>
      </c>
    </row>
    <row r="426" spans="1:5" ht="15">
      <c r="A426" s="9">
        <v>4</v>
      </c>
      <c r="B426" s="119" t="s">
        <v>688</v>
      </c>
      <c r="C426" s="27">
        <v>1440</v>
      </c>
      <c r="D426" s="27">
        <v>1440</v>
      </c>
      <c r="E426" s="27" t="s">
        <v>65</v>
      </c>
    </row>
    <row r="427" spans="1:5" ht="24">
      <c r="A427" s="9">
        <v>5</v>
      </c>
      <c r="B427" s="119" t="s">
        <v>699</v>
      </c>
      <c r="C427" s="27">
        <v>1505</v>
      </c>
      <c r="D427" s="27">
        <v>1505</v>
      </c>
      <c r="E427" s="27" t="s">
        <v>698</v>
      </c>
    </row>
    <row r="428" spans="1:5" ht="24">
      <c r="A428" s="9">
        <v>6</v>
      </c>
      <c r="B428" s="119" t="s">
        <v>697</v>
      </c>
      <c r="C428" s="27">
        <v>1250</v>
      </c>
      <c r="D428" s="27">
        <v>1250</v>
      </c>
      <c r="E428" s="27" t="s">
        <v>65</v>
      </c>
    </row>
    <row r="429" spans="1:5" ht="15">
      <c r="A429" s="9">
        <v>7</v>
      </c>
      <c r="B429" s="119" t="s">
        <v>689</v>
      </c>
      <c r="C429" s="27">
        <v>625</v>
      </c>
      <c r="D429" s="27">
        <v>625</v>
      </c>
      <c r="E429" s="27" t="s">
        <v>65</v>
      </c>
    </row>
    <row r="430" spans="1:5" ht="15">
      <c r="A430" s="9">
        <v>8</v>
      </c>
      <c r="B430" s="119" t="s">
        <v>690</v>
      </c>
      <c r="C430" s="27">
        <v>1600</v>
      </c>
      <c r="D430" s="27">
        <v>1600</v>
      </c>
      <c r="E430" s="27" t="s">
        <v>65</v>
      </c>
    </row>
    <row r="431" spans="1:5" ht="15">
      <c r="A431" s="9">
        <v>9</v>
      </c>
      <c r="B431" s="119" t="s">
        <v>691</v>
      </c>
      <c r="C431" s="27">
        <v>1380</v>
      </c>
      <c r="D431" s="27">
        <v>1380</v>
      </c>
      <c r="E431" s="27" t="s">
        <v>65</v>
      </c>
    </row>
    <row r="432" spans="1:5" ht="15">
      <c r="A432" s="9">
        <v>10</v>
      </c>
      <c r="B432" s="119" t="s">
        <v>692</v>
      </c>
      <c r="C432" s="27">
        <v>1917</v>
      </c>
      <c r="D432" s="27">
        <v>1917</v>
      </c>
      <c r="E432" s="27" t="s">
        <v>65</v>
      </c>
    </row>
    <row r="433" spans="1:5" ht="15">
      <c r="A433" s="9">
        <v>11</v>
      </c>
      <c r="B433" s="119" t="s">
        <v>693</v>
      </c>
      <c r="C433" s="27">
        <v>1500</v>
      </c>
      <c r="D433" s="27">
        <v>1500</v>
      </c>
      <c r="E433" s="27" t="s">
        <v>65</v>
      </c>
    </row>
    <row r="434" spans="1:5" ht="15">
      <c r="A434" s="9">
        <v>12</v>
      </c>
      <c r="B434" s="119" t="s">
        <v>694</v>
      </c>
      <c r="C434" s="27">
        <v>1378</v>
      </c>
      <c r="D434" s="27">
        <v>1378</v>
      </c>
      <c r="E434" s="27" t="s">
        <v>65</v>
      </c>
    </row>
    <row r="435" spans="1:5" ht="15">
      <c r="A435" s="9">
        <v>13</v>
      </c>
      <c r="B435" s="119" t="s">
        <v>695</v>
      </c>
      <c r="C435" s="27">
        <v>1439</v>
      </c>
      <c r="D435" s="27">
        <v>1439</v>
      </c>
      <c r="E435" s="27" t="s">
        <v>65</v>
      </c>
    </row>
    <row r="436" spans="1:5" ht="15.75">
      <c r="A436" s="155" t="s">
        <v>628</v>
      </c>
      <c r="B436" s="5" t="s">
        <v>8</v>
      </c>
      <c r="C436" s="180">
        <f>SUM(C437:C448)</f>
        <v>323186</v>
      </c>
      <c r="D436" s="180">
        <f>SUM(D437:D448)</f>
        <v>74774</v>
      </c>
      <c r="E436" s="180"/>
    </row>
    <row r="437" spans="1:5" ht="15">
      <c r="A437" s="9">
        <v>1</v>
      </c>
      <c r="B437" s="127" t="s">
        <v>607</v>
      </c>
      <c r="C437" s="123">
        <v>32905</v>
      </c>
      <c r="D437" s="27">
        <v>1905</v>
      </c>
      <c r="E437" s="27" t="s">
        <v>42</v>
      </c>
    </row>
    <row r="438" spans="1:5" ht="15">
      <c r="A438" s="9">
        <v>2</v>
      </c>
      <c r="B438" s="127" t="s">
        <v>90</v>
      </c>
      <c r="C438" s="123">
        <v>20657</v>
      </c>
      <c r="D438" s="27">
        <v>7869</v>
      </c>
      <c r="E438" s="27" t="s">
        <v>42</v>
      </c>
    </row>
    <row r="439" spans="1:5" ht="15">
      <c r="A439" s="9">
        <v>3</v>
      </c>
      <c r="B439" s="127" t="s">
        <v>610</v>
      </c>
      <c r="C439" s="123">
        <v>36137</v>
      </c>
      <c r="D439" s="27">
        <v>10000</v>
      </c>
      <c r="E439" s="27" t="s">
        <v>42</v>
      </c>
    </row>
    <row r="440" spans="1:5" ht="15">
      <c r="A440" s="9">
        <v>4</v>
      </c>
      <c r="B440" s="127" t="s">
        <v>608</v>
      </c>
      <c r="C440" s="123">
        <v>19712</v>
      </c>
      <c r="D440" s="27">
        <v>8000</v>
      </c>
      <c r="E440" s="27" t="s">
        <v>42</v>
      </c>
    </row>
    <row r="441" spans="1:5" ht="15">
      <c r="A441" s="9">
        <v>5</v>
      </c>
      <c r="B441" s="127" t="s">
        <v>91</v>
      </c>
      <c r="C441" s="123">
        <v>22211</v>
      </c>
      <c r="D441" s="27">
        <v>8000</v>
      </c>
      <c r="E441" s="27" t="s">
        <v>42</v>
      </c>
    </row>
    <row r="442" spans="1:5" ht="15">
      <c r="A442" s="9">
        <v>6</v>
      </c>
      <c r="B442" s="127" t="s">
        <v>92</v>
      </c>
      <c r="C442" s="126">
        <v>31002</v>
      </c>
      <c r="D442" s="27">
        <v>8000</v>
      </c>
      <c r="E442" s="27" t="s">
        <v>19</v>
      </c>
    </row>
    <row r="443" spans="1:5" ht="15">
      <c r="A443" s="9">
        <v>7</v>
      </c>
      <c r="B443" s="127" t="s">
        <v>93</v>
      </c>
      <c r="C443" s="126">
        <v>9348</v>
      </c>
      <c r="D443" s="27">
        <v>5000</v>
      </c>
      <c r="E443" s="27" t="s">
        <v>19</v>
      </c>
    </row>
    <row r="444" spans="1:5" ht="15">
      <c r="A444" s="9">
        <v>8</v>
      </c>
      <c r="B444" s="127" t="s">
        <v>94</v>
      </c>
      <c r="C444" s="126">
        <v>18000</v>
      </c>
      <c r="D444" s="27">
        <v>4000</v>
      </c>
      <c r="E444" s="27" t="s">
        <v>19</v>
      </c>
    </row>
    <row r="445" spans="1:5" ht="15">
      <c r="A445" s="9">
        <v>9</v>
      </c>
      <c r="B445" s="127" t="s">
        <v>95</v>
      </c>
      <c r="C445" s="126">
        <v>42154</v>
      </c>
      <c r="D445" s="27">
        <v>8000</v>
      </c>
      <c r="E445" s="27" t="s">
        <v>19</v>
      </c>
    </row>
    <row r="446" spans="1:5" ht="15">
      <c r="A446" s="9">
        <v>10</v>
      </c>
      <c r="B446" s="127" t="s">
        <v>96</v>
      </c>
      <c r="C446" s="126">
        <v>18460</v>
      </c>
      <c r="D446" s="27">
        <v>7000</v>
      </c>
      <c r="E446" s="27" t="s">
        <v>19</v>
      </c>
    </row>
    <row r="447" spans="1:5" ht="15">
      <c r="A447" s="9">
        <v>11</v>
      </c>
      <c r="B447" s="127" t="s">
        <v>97</v>
      </c>
      <c r="C447" s="126">
        <v>38100</v>
      </c>
      <c r="D447" s="27">
        <v>2000</v>
      </c>
      <c r="E447" s="27" t="s">
        <v>19</v>
      </c>
    </row>
    <row r="448" spans="1:5" ht="15">
      <c r="A448" s="9">
        <v>12</v>
      </c>
      <c r="B448" s="127" t="s">
        <v>98</v>
      </c>
      <c r="C448" s="126">
        <v>34500</v>
      </c>
      <c r="D448" s="27">
        <v>5000</v>
      </c>
      <c r="E448" s="27" t="s">
        <v>19</v>
      </c>
    </row>
    <row r="449" spans="1:5" ht="15.75">
      <c r="A449" s="155" t="s">
        <v>629</v>
      </c>
      <c r="B449" s="115" t="s">
        <v>617</v>
      </c>
      <c r="C449" s="180">
        <f>SUM(C450:C459)</f>
        <v>184280</v>
      </c>
      <c r="D449" s="180">
        <f>SUM(D450:D459)</f>
        <v>21356</v>
      </c>
      <c r="E449" s="3"/>
    </row>
    <row r="450" spans="1:5" ht="15">
      <c r="A450" s="9">
        <v>1</v>
      </c>
      <c r="B450" s="127" t="s">
        <v>161</v>
      </c>
      <c r="C450" s="123">
        <v>7453</v>
      </c>
      <c r="D450" s="27">
        <v>1663</v>
      </c>
      <c r="E450" s="27" t="s">
        <v>42</v>
      </c>
    </row>
    <row r="451" spans="1:5" ht="15">
      <c r="A451" s="9">
        <v>2</v>
      </c>
      <c r="B451" s="127" t="s">
        <v>162</v>
      </c>
      <c r="C451" s="123">
        <v>16846</v>
      </c>
      <c r="D451" s="27">
        <v>846</v>
      </c>
      <c r="E451" s="27" t="s">
        <v>42</v>
      </c>
    </row>
    <row r="452" spans="1:5" ht="15">
      <c r="A452" s="9">
        <v>3</v>
      </c>
      <c r="B452" s="127" t="s">
        <v>746</v>
      </c>
      <c r="C452" s="126">
        <v>28220</v>
      </c>
      <c r="D452" s="27">
        <v>7000</v>
      </c>
      <c r="E452" s="27" t="s">
        <v>42</v>
      </c>
    </row>
    <row r="453" spans="1:5" ht="15">
      <c r="A453" s="9">
        <v>4</v>
      </c>
      <c r="B453" s="127" t="s">
        <v>164</v>
      </c>
      <c r="C453" s="126">
        <v>5600</v>
      </c>
      <c r="D453" s="27">
        <v>3000</v>
      </c>
      <c r="E453" s="27" t="s">
        <v>42</v>
      </c>
    </row>
    <row r="454" spans="1:5" ht="15">
      <c r="A454" s="9">
        <v>5</v>
      </c>
      <c r="B454" s="127" t="s">
        <v>166</v>
      </c>
      <c r="C454" s="126">
        <v>4747</v>
      </c>
      <c r="D454" s="27">
        <v>3547</v>
      </c>
      <c r="E454" s="27" t="s">
        <v>42</v>
      </c>
    </row>
    <row r="455" spans="1:5" ht="15">
      <c r="A455" s="9">
        <v>6</v>
      </c>
      <c r="B455" s="127" t="s">
        <v>165</v>
      </c>
      <c r="C455" s="126">
        <v>16104</v>
      </c>
      <c r="D455" s="27">
        <v>3000</v>
      </c>
      <c r="E455" s="27" t="s">
        <v>19</v>
      </c>
    </row>
    <row r="456" spans="1:5" ht="15">
      <c r="A456" s="9">
        <v>7</v>
      </c>
      <c r="B456" s="127" t="s">
        <v>167</v>
      </c>
      <c r="C456" s="126">
        <v>11890</v>
      </c>
      <c r="D456" s="27">
        <v>500</v>
      </c>
      <c r="E456" s="27" t="s">
        <v>50</v>
      </c>
    </row>
    <row r="457" spans="1:5" ht="15">
      <c r="A457" s="9">
        <v>8</v>
      </c>
      <c r="B457" s="127" t="s">
        <v>291</v>
      </c>
      <c r="C457" s="27">
        <v>14120</v>
      </c>
      <c r="D457" s="27">
        <v>500</v>
      </c>
      <c r="E457" s="27" t="s">
        <v>50</v>
      </c>
    </row>
    <row r="458" spans="1:5" ht="15">
      <c r="A458" s="9">
        <v>9</v>
      </c>
      <c r="B458" s="127" t="s">
        <v>292</v>
      </c>
      <c r="C458" s="27">
        <v>44300</v>
      </c>
      <c r="D458" s="27">
        <v>500</v>
      </c>
      <c r="E458" s="27" t="s">
        <v>50</v>
      </c>
    </row>
    <row r="459" spans="1:5" ht="15">
      <c r="A459" s="9">
        <v>10</v>
      </c>
      <c r="B459" s="127" t="s">
        <v>293</v>
      </c>
      <c r="C459" s="27">
        <v>35000</v>
      </c>
      <c r="D459" s="27">
        <v>800</v>
      </c>
      <c r="E459" s="27" t="s">
        <v>50</v>
      </c>
    </row>
    <row r="460" spans="1:5" ht="15.75">
      <c r="A460" s="155" t="s">
        <v>630</v>
      </c>
      <c r="B460" s="5" t="s">
        <v>169</v>
      </c>
      <c r="C460" s="180">
        <f>SUM(C461:C463)</f>
        <v>125800</v>
      </c>
      <c r="D460" s="180">
        <f>SUM(D461:D463)</f>
        <v>22300</v>
      </c>
      <c r="E460" s="3"/>
    </row>
    <row r="461" spans="1:5" ht="15">
      <c r="A461" s="9">
        <v>1</v>
      </c>
      <c r="B461" s="127" t="s">
        <v>320</v>
      </c>
      <c r="C461" s="27">
        <v>100000</v>
      </c>
      <c r="D461" s="27">
        <v>5000</v>
      </c>
      <c r="E461" s="27" t="s">
        <v>19</v>
      </c>
    </row>
    <row r="462" spans="1:5" ht="15">
      <c r="A462" s="9">
        <v>2</v>
      </c>
      <c r="B462" s="127" t="s">
        <v>199</v>
      </c>
      <c r="C462" s="126">
        <v>9000</v>
      </c>
      <c r="D462" s="27">
        <v>500</v>
      </c>
      <c r="E462" s="27" t="s">
        <v>50</v>
      </c>
    </row>
    <row r="463" spans="1:5" ht="15">
      <c r="A463" s="9">
        <v>3</v>
      </c>
      <c r="B463" s="187" t="s">
        <v>728</v>
      </c>
      <c r="C463" s="126">
        <v>16800</v>
      </c>
      <c r="D463" s="27">
        <v>16800</v>
      </c>
      <c r="E463" s="27"/>
    </row>
    <row r="464" spans="1:5" ht="15.75">
      <c r="A464" s="155" t="s">
        <v>631</v>
      </c>
      <c r="B464" s="5" t="s">
        <v>203</v>
      </c>
      <c r="C464" s="180">
        <f>SUM(C465:C473)</f>
        <v>121603</v>
      </c>
      <c r="D464" s="180">
        <f>SUM(D465:D473)</f>
        <v>18489</v>
      </c>
      <c r="E464" s="3"/>
    </row>
    <row r="465" spans="1:5" ht="15">
      <c r="A465" s="9">
        <v>1</v>
      </c>
      <c r="B465" s="127" t="s">
        <v>235</v>
      </c>
      <c r="C465" s="123">
        <v>9270</v>
      </c>
      <c r="D465" s="27">
        <v>1500</v>
      </c>
      <c r="E465" s="27" t="s">
        <v>42</v>
      </c>
    </row>
    <row r="466" spans="1:5" ht="15">
      <c r="A466" s="9">
        <v>2</v>
      </c>
      <c r="B466" s="127" t="s">
        <v>236</v>
      </c>
      <c r="C466" s="123">
        <v>8668</v>
      </c>
      <c r="D466" s="27">
        <v>470</v>
      </c>
      <c r="E466" s="27" t="s">
        <v>42</v>
      </c>
    </row>
    <row r="467" spans="1:5" ht="15">
      <c r="A467" s="9">
        <v>3</v>
      </c>
      <c r="B467" s="127" t="s">
        <v>237</v>
      </c>
      <c r="C467" s="126">
        <v>19670</v>
      </c>
      <c r="D467" s="27">
        <v>8000</v>
      </c>
      <c r="E467" s="27" t="s">
        <v>42</v>
      </c>
    </row>
    <row r="468" spans="1:5" ht="15">
      <c r="A468" s="9">
        <v>4</v>
      </c>
      <c r="B468" s="127" t="s">
        <v>238</v>
      </c>
      <c r="C468" s="126">
        <v>11730</v>
      </c>
      <c r="D468" s="27">
        <v>730</v>
      </c>
      <c r="E468" s="27" t="s">
        <v>42</v>
      </c>
    </row>
    <row r="469" spans="1:5" ht="15">
      <c r="A469" s="9">
        <v>5</v>
      </c>
      <c r="B469" s="127" t="s">
        <v>239</v>
      </c>
      <c r="C469" s="126">
        <v>5977</v>
      </c>
      <c r="D469" s="27">
        <v>501</v>
      </c>
      <c r="E469" s="27" t="s">
        <v>42</v>
      </c>
    </row>
    <row r="470" spans="1:5" ht="15">
      <c r="A470" s="9">
        <v>6</v>
      </c>
      <c r="B470" s="127" t="s">
        <v>240</v>
      </c>
      <c r="C470" s="126">
        <v>2884</v>
      </c>
      <c r="D470" s="27">
        <v>584</v>
      </c>
      <c r="E470" s="27" t="s">
        <v>42</v>
      </c>
    </row>
    <row r="471" spans="1:5" ht="15">
      <c r="A471" s="9">
        <v>7</v>
      </c>
      <c r="B471" s="127" t="s">
        <v>241</v>
      </c>
      <c r="C471" s="126">
        <v>2949</v>
      </c>
      <c r="D471" s="27">
        <v>949</v>
      </c>
      <c r="E471" s="27" t="s">
        <v>42</v>
      </c>
    </row>
    <row r="472" spans="1:5" ht="15">
      <c r="A472" s="9">
        <v>8</v>
      </c>
      <c r="B472" s="127" t="s">
        <v>242</v>
      </c>
      <c r="C472" s="126">
        <v>2455</v>
      </c>
      <c r="D472" s="27">
        <v>755</v>
      </c>
      <c r="E472" s="27" t="s">
        <v>42</v>
      </c>
    </row>
    <row r="473" spans="1:5" ht="15">
      <c r="A473" s="9">
        <v>9</v>
      </c>
      <c r="B473" s="127" t="s">
        <v>352</v>
      </c>
      <c r="C473" s="27">
        <v>58000</v>
      </c>
      <c r="D473" s="27">
        <v>5000</v>
      </c>
      <c r="E473" s="27" t="s">
        <v>50</v>
      </c>
    </row>
    <row r="474" spans="1:5" ht="15.75">
      <c r="A474" s="155" t="s">
        <v>611</v>
      </c>
      <c r="B474" s="156" t="s">
        <v>612</v>
      </c>
      <c r="C474" s="180">
        <f>C477+C479+C475</f>
        <v>554307</v>
      </c>
      <c r="D474" s="180">
        <f>D477+D479+D475</f>
        <v>62929</v>
      </c>
      <c r="E474" s="180"/>
    </row>
    <row r="475" spans="1:5" ht="15.75">
      <c r="A475" s="3" t="s">
        <v>7</v>
      </c>
      <c r="B475" s="156" t="s">
        <v>623</v>
      </c>
      <c r="C475" s="180">
        <f>SUM(C476)</f>
        <v>1329</v>
      </c>
      <c r="D475" s="180">
        <f>SUM(D476)</f>
        <v>1329</v>
      </c>
      <c r="E475" s="180"/>
    </row>
    <row r="476" spans="1:5" ht="15">
      <c r="A476" s="9">
        <v>1</v>
      </c>
      <c r="B476" s="119" t="s">
        <v>700</v>
      </c>
      <c r="C476" s="27">
        <v>1329</v>
      </c>
      <c r="D476" s="27">
        <v>1329</v>
      </c>
      <c r="E476" s="27" t="s">
        <v>10</v>
      </c>
    </row>
    <row r="477" spans="1:5" ht="15.75">
      <c r="A477" s="155" t="s">
        <v>628</v>
      </c>
      <c r="B477" s="5" t="s">
        <v>8</v>
      </c>
      <c r="C477" s="180">
        <f>SUM(C478:C478)</f>
        <v>301900</v>
      </c>
      <c r="D477" s="180">
        <f>SUM(D478:D478)</f>
        <v>40000</v>
      </c>
      <c r="E477" s="180"/>
    </row>
    <row r="478" spans="1:5" ht="15">
      <c r="A478" s="9">
        <v>1</v>
      </c>
      <c r="B478" s="119" t="s">
        <v>99</v>
      </c>
      <c r="C478" s="27">
        <v>301900</v>
      </c>
      <c r="D478" s="27">
        <v>40000</v>
      </c>
      <c r="E478" s="27" t="s">
        <v>10</v>
      </c>
    </row>
    <row r="479" spans="1:5" ht="15.75">
      <c r="A479" s="155" t="s">
        <v>630</v>
      </c>
      <c r="B479" s="5" t="s">
        <v>169</v>
      </c>
      <c r="C479" s="180">
        <f>SUM(C480:C482)</f>
        <v>251078</v>
      </c>
      <c r="D479" s="180">
        <f>SUM(D480:D482)</f>
        <v>21600</v>
      </c>
      <c r="E479" s="3"/>
    </row>
    <row r="480" spans="1:5" ht="15">
      <c r="A480" s="9">
        <v>1</v>
      </c>
      <c r="B480" s="119" t="s">
        <v>200</v>
      </c>
      <c r="C480" s="27">
        <v>99678</v>
      </c>
      <c r="D480" s="27">
        <v>4600</v>
      </c>
      <c r="E480" s="27" t="s">
        <v>10</v>
      </c>
    </row>
    <row r="481" spans="1:5" ht="15">
      <c r="A481" s="27">
        <v>2</v>
      </c>
      <c r="B481" s="184" t="s">
        <v>718</v>
      </c>
      <c r="C481" s="27">
        <v>72000</v>
      </c>
      <c r="D481" s="190">
        <v>7000</v>
      </c>
      <c r="E481" s="27" t="s">
        <v>19</v>
      </c>
    </row>
    <row r="482" spans="1:5" ht="24">
      <c r="A482" s="27">
        <v>3</v>
      </c>
      <c r="B482" s="119" t="s">
        <v>444</v>
      </c>
      <c r="C482" s="27">
        <v>79400</v>
      </c>
      <c r="D482" s="27">
        <v>10000</v>
      </c>
      <c r="E482" s="27"/>
    </row>
    <row r="484" spans="2:4" ht="15">
      <c r="B484" t="s">
        <v>740</v>
      </c>
      <c r="C484" s="192">
        <v>14600</v>
      </c>
      <c r="D484">
        <v>14600</v>
      </c>
    </row>
    <row r="485" spans="2:4" ht="15">
      <c r="B485" t="s">
        <v>741</v>
      </c>
      <c r="C485" s="192">
        <v>15000</v>
      </c>
      <c r="D485">
        <v>14771</v>
      </c>
    </row>
    <row r="486" spans="2:4" ht="15">
      <c r="B486" t="s">
        <v>742</v>
      </c>
      <c r="C486" s="192">
        <v>52000</v>
      </c>
      <c r="D486">
        <v>51011</v>
      </c>
    </row>
  </sheetData>
  <sheetProtection/>
  <protectedRanges>
    <protectedRange sqref="B446" name="区域1_4_2_1_1_1_1"/>
  </protectedRanges>
  <autoFilter ref="B1:B486"/>
  <mergeCells count="6">
    <mergeCell ref="A4:B4"/>
    <mergeCell ref="A1:E1"/>
    <mergeCell ref="A2:A3"/>
    <mergeCell ref="B2:B3"/>
    <mergeCell ref="C2:C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PageLayoutView="0" workbookViewId="0" topLeftCell="A390">
      <selection activeCell="K412" sqref="K412"/>
    </sheetView>
  </sheetViews>
  <sheetFormatPr defaultColWidth="9.140625" defaultRowHeight="15"/>
  <cols>
    <col min="1" max="1" width="5.140625" style="0" customWidth="1"/>
    <col min="2" max="2" width="44.8515625" style="0" customWidth="1"/>
    <col min="3" max="3" width="12.57421875" style="0" customWidth="1"/>
    <col min="4" max="4" width="15.00390625" style="0" customWidth="1"/>
    <col min="5" max="5" width="9.421875" style="0" customWidth="1"/>
  </cols>
  <sheetData>
    <row r="1" spans="1:5" ht="20.25">
      <c r="A1" s="269" t="s">
        <v>616</v>
      </c>
      <c r="B1" s="269"/>
      <c r="C1" s="269"/>
      <c r="D1" s="269"/>
      <c r="E1" s="269"/>
    </row>
    <row r="2" spans="1:5" ht="15">
      <c r="A2" s="9">
        <v>1</v>
      </c>
      <c r="B2" s="116" t="s">
        <v>624</v>
      </c>
      <c r="C2" s="9">
        <v>3280</v>
      </c>
      <c r="D2" s="9">
        <v>3280</v>
      </c>
      <c r="E2" s="9" t="s">
        <v>10</v>
      </c>
    </row>
    <row r="3" spans="1:5" ht="15">
      <c r="A3" s="9">
        <v>2</v>
      </c>
      <c r="B3" s="116" t="s">
        <v>625</v>
      </c>
      <c r="C3" s="9">
        <v>2250</v>
      </c>
      <c r="D3" s="9">
        <v>2250</v>
      </c>
      <c r="E3" s="9" t="s">
        <v>440</v>
      </c>
    </row>
    <row r="4" spans="1:5" ht="15">
      <c r="A4" s="9">
        <v>3</v>
      </c>
      <c r="B4" s="116" t="s">
        <v>626</v>
      </c>
      <c r="C4" s="9">
        <v>17171</v>
      </c>
      <c r="D4" s="9">
        <v>17171</v>
      </c>
      <c r="E4" s="9" t="s">
        <v>440</v>
      </c>
    </row>
    <row r="5" spans="1:5" ht="15">
      <c r="A5" s="9">
        <v>4</v>
      </c>
      <c r="B5" s="116" t="s">
        <v>701</v>
      </c>
      <c r="C5" s="9">
        <v>1500</v>
      </c>
      <c r="D5" s="9">
        <v>1500</v>
      </c>
      <c r="E5" s="9"/>
    </row>
    <row r="6" spans="1:5" ht="24">
      <c r="A6" s="9">
        <v>5</v>
      </c>
      <c r="B6" s="116" t="s">
        <v>627</v>
      </c>
      <c r="C6" s="9">
        <v>5977</v>
      </c>
      <c r="D6" s="9">
        <v>5977</v>
      </c>
      <c r="E6" s="9" t="s">
        <v>440</v>
      </c>
    </row>
    <row r="7" spans="1:5" ht="15">
      <c r="A7" s="9">
        <v>6</v>
      </c>
      <c r="B7" s="115" t="s">
        <v>9</v>
      </c>
      <c r="C7" s="141">
        <v>70000</v>
      </c>
      <c r="D7" s="9">
        <v>2000</v>
      </c>
      <c r="E7" s="9" t="s">
        <v>10</v>
      </c>
    </row>
    <row r="8" spans="1:5" ht="15">
      <c r="A8" s="9">
        <v>7</v>
      </c>
      <c r="B8" s="116" t="s">
        <v>11</v>
      </c>
      <c r="C8" s="141">
        <v>35000</v>
      </c>
      <c r="D8" s="9">
        <v>5000</v>
      </c>
      <c r="E8" s="9" t="s">
        <v>440</v>
      </c>
    </row>
    <row r="9" spans="1:5" ht="15">
      <c r="A9" s="9">
        <v>8</v>
      </c>
      <c r="B9" s="116" t="s">
        <v>12</v>
      </c>
      <c r="C9" s="141">
        <v>80546</v>
      </c>
      <c r="D9" s="9">
        <v>3000</v>
      </c>
      <c r="E9" s="9" t="s">
        <v>440</v>
      </c>
    </row>
    <row r="10" spans="1:5" ht="15">
      <c r="A10" s="9">
        <v>9</v>
      </c>
      <c r="B10" s="116" t="s">
        <v>13</v>
      </c>
      <c r="C10" s="141">
        <v>18900</v>
      </c>
      <c r="D10" s="9">
        <v>500</v>
      </c>
      <c r="E10" s="9" t="s">
        <v>440</v>
      </c>
    </row>
    <row r="11" spans="1:5" ht="15">
      <c r="A11" s="9">
        <v>10</v>
      </c>
      <c r="B11" s="116" t="s">
        <v>14</v>
      </c>
      <c r="C11" s="141">
        <v>51135</v>
      </c>
      <c r="D11" s="9">
        <v>200</v>
      </c>
      <c r="E11" s="9" t="s">
        <v>440</v>
      </c>
    </row>
    <row r="12" spans="1:5" ht="15">
      <c r="A12" s="9">
        <v>11</v>
      </c>
      <c r="B12" s="116" t="s">
        <v>15</v>
      </c>
      <c r="C12" s="141">
        <v>43000</v>
      </c>
      <c r="D12" s="9">
        <v>3000</v>
      </c>
      <c r="E12" s="9" t="s">
        <v>440</v>
      </c>
    </row>
    <row r="13" spans="1:5" ht="15">
      <c r="A13" s="9">
        <v>12</v>
      </c>
      <c r="B13" s="116" t="s">
        <v>16</v>
      </c>
      <c r="C13" s="141">
        <v>23071</v>
      </c>
      <c r="D13" s="9">
        <v>200</v>
      </c>
      <c r="E13" s="9" t="s">
        <v>440</v>
      </c>
    </row>
    <row r="14" spans="1:5" ht="15">
      <c r="A14" s="9">
        <v>13</v>
      </c>
      <c r="B14" s="116" t="s">
        <v>17</v>
      </c>
      <c r="C14" s="141">
        <v>28547.34</v>
      </c>
      <c r="D14" s="9">
        <v>12000</v>
      </c>
      <c r="E14" s="9" t="s">
        <v>10</v>
      </c>
    </row>
    <row r="15" spans="1:5" ht="15">
      <c r="A15" s="9">
        <v>14</v>
      </c>
      <c r="B15" s="116" t="s">
        <v>18</v>
      </c>
      <c r="C15" s="141">
        <v>18526</v>
      </c>
      <c r="D15" s="9">
        <v>9000</v>
      </c>
      <c r="E15" s="9" t="s">
        <v>10</v>
      </c>
    </row>
    <row r="16" spans="1:5" ht="15">
      <c r="A16" s="9">
        <v>15</v>
      </c>
      <c r="B16" s="116" t="s">
        <v>20</v>
      </c>
      <c r="C16" s="141">
        <v>18000</v>
      </c>
      <c r="D16" s="9">
        <v>7832</v>
      </c>
      <c r="E16" s="9" t="s">
        <v>10</v>
      </c>
    </row>
    <row r="17" spans="1:5" ht="15">
      <c r="A17" s="9">
        <v>16</v>
      </c>
      <c r="B17" s="116" t="s">
        <v>21</v>
      </c>
      <c r="C17" s="141">
        <v>6153</v>
      </c>
      <c r="D17" s="9">
        <v>2153</v>
      </c>
      <c r="E17" s="9" t="s">
        <v>10</v>
      </c>
    </row>
    <row r="18" spans="1:5" ht="15">
      <c r="A18" s="9">
        <v>17</v>
      </c>
      <c r="B18" s="116" t="s">
        <v>27</v>
      </c>
      <c r="C18" s="143">
        <v>207864</v>
      </c>
      <c r="D18" s="14">
        <v>20910</v>
      </c>
      <c r="E18" s="14" t="s">
        <v>10</v>
      </c>
    </row>
    <row r="19" spans="1:5" ht="15">
      <c r="A19" s="9">
        <v>18</v>
      </c>
      <c r="B19" s="116" t="s">
        <v>28</v>
      </c>
      <c r="C19" s="141">
        <v>26500</v>
      </c>
      <c r="D19" s="9">
        <v>3000</v>
      </c>
      <c r="E19" s="9" t="s">
        <v>10</v>
      </c>
    </row>
    <row r="20" spans="1:5" ht="15">
      <c r="A20" s="9">
        <v>19</v>
      </c>
      <c r="B20" s="117" t="s">
        <v>29</v>
      </c>
      <c r="C20" s="144">
        <v>41624</v>
      </c>
      <c r="D20" s="17">
        <v>3500</v>
      </c>
      <c r="E20" s="17" t="s">
        <v>10</v>
      </c>
    </row>
    <row r="21" spans="1:5" ht="15">
      <c r="A21" s="9">
        <v>20</v>
      </c>
      <c r="B21" s="117" t="s">
        <v>30</v>
      </c>
      <c r="C21" s="144">
        <v>26591</v>
      </c>
      <c r="D21" s="17">
        <v>5000</v>
      </c>
      <c r="E21" s="17" t="s">
        <v>10</v>
      </c>
    </row>
    <row r="22" spans="1:5" ht="15">
      <c r="A22" s="9">
        <v>21</v>
      </c>
      <c r="B22" s="117" t="s">
        <v>31</v>
      </c>
      <c r="C22" s="144">
        <v>104500</v>
      </c>
      <c r="D22" s="17">
        <v>7000</v>
      </c>
      <c r="E22" s="17" t="s">
        <v>10</v>
      </c>
    </row>
    <row r="23" spans="1:5" ht="15">
      <c r="A23" s="9">
        <v>22</v>
      </c>
      <c r="B23" s="116" t="s">
        <v>22</v>
      </c>
      <c r="C23" s="141">
        <v>35878</v>
      </c>
      <c r="D23" s="9">
        <v>1000</v>
      </c>
      <c r="E23" s="9" t="s">
        <v>19</v>
      </c>
    </row>
    <row r="24" spans="1:5" ht="15">
      <c r="A24" s="9">
        <v>23</v>
      </c>
      <c r="B24" s="116" t="s">
        <v>24</v>
      </c>
      <c r="C24" s="141">
        <v>66000</v>
      </c>
      <c r="D24" s="9">
        <v>4000</v>
      </c>
      <c r="E24" s="9" t="s">
        <v>19</v>
      </c>
    </row>
    <row r="25" spans="1:5" ht="15">
      <c r="A25" s="9">
        <v>24</v>
      </c>
      <c r="B25" s="116" t="s">
        <v>25</v>
      </c>
      <c r="C25" s="141">
        <v>44000</v>
      </c>
      <c r="D25" s="9">
        <v>6000</v>
      </c>
      <c r="E25" s="9" t="s">
        <v>19</v>
      </c>
    </row>
    <row r="26" spans="1:5" ht="15">
      <c r="A26" s="9">
        <v>25</v>
      </c>
      <c r="B26" s="116" t="s">
        <v>247</v>
      </c>
      <c r="C26" s="141">
        <v>4778</v>
      </c>
      <c r="D26" s="9">
        <v>2000</v>
      </c>
      <c r="E26" s="9" t="s">
        <v>19</v>
      </c>
    </row>
    <row r="27" spans="1:5" ht="15">
      <c r="A27" s="9">
        <v>26</v>
      </c>
      <c r="B27" s="116" t="s">
        <v>248</v>
      </c>
      <c r="C27" s="141">
        <v>22170</v>
      </c>
      <c r="D27" s="9">
        <v>4000</v>
      </c>
      <c r="E27" s="9" t="s">
        <v>19</v>
      </c>
    </row>
    <row r="28" spans="1:5" ht="15">
      <c r="A28" s="9">
        <v>27</v>
      </c>
      <c r="B28" s="116" t="s">
        <v>249</v>
      </c>
      <c r="C28" s="141">
        <v>5432</v>
      </c>
      <c r="D28" s="9">
        <v>3000</v>
      </c>
      <c r="E28" s="9" t="s">
        <v>19</v>
      </c>
    </row>
    <row r="29" spans="1:5" ht="15">
      <c r="A29" s="9">
        <v>28</v>
      </c>
      <c r="B29" s="116" t="s">
        <v>250</v>
      </c>
      <c r="C29" s="141">
        <v>26700</v>
      </c>
      <c r="D29" s="9">
        <v>2000</v>
      </c>
      <c r="E29" s="9" t="s">
        <v>19</v>
      </c>
    </row>
    <row r="30" spans="1:5" ht="15">
      <c r="A30" s="9">
        <v>29</v>
      </c>
      <c r="B30" s="116" t="s">
        <v>26</v>
      </c>
      <c r="C30" s="141">
        <v>79393</v>
      </c>
      <c r="D30" s="9">
        <v>1000</v>
      </c>
      <c r="E30" s="9" t="s">
        <v>23</v>
      </c>
    </row>
    <row r="31" spans="1:5" ht="15">
      <c r="A31" s="9">
        <v>30</v>
      </c>
      <c r="B31" s="116" t="s">
        <v>243</v>
      </c>
      <c r="C31" s="141">
        <v>13784</v>
      </c>
      <c r="D31" s="9">
        <v>2000</v>
      </c>
      <c r="E31" s="9" t="s">
        <v>23</v>
      </c>
    </row>
    <row r="32" spans="1:5" ht="15">
      <c r="A32" s="9">
        <v>31</v>
      </c>
      <c r="B32" s="116" t="s">
        <v>244</v>
      </c>
      <c r="C32" s="141">
        <v>14363.58</v>
      </c>
      <c r="D32" s="9">
        <v>3000</v>
      </c>
      <c r="E32" s="9" t="s">
        <v>23</v>
      </c>
    </row>
    <row r="33" spans="1:5" ht="15">
      <c r="A33" s="9">
        <v>32</v>
      </c>
      <c r="B33" s="116" t="s">
        <v>245</v>
      </c>
      <c r="C33" s="141">
        <v>2530.66</v>
      </c>
      <c r="D33" s="9">
        <v>1200</v>
      </c>
      <c r="E33" s="9" t="s">
        <v>23</v>
      </c>
    </row>
    <row r="34" spans="1:5" ht="15">
      <c r="A34" s="9">
        <v>33</v>
      </c>
      <c r="B34" s="116" t="s">
        <v>246</v>
      </c>
      <c r="C34" s="141">
        <v>170000</v>
      </c>
      <c r="D34" s="9">
        <v>500</v>
      </c>
      <c r="E34" s="9" t="s">
        <v>23</v>
      </c>
    </row>
    <row r="35" spans="1:5" ht="15">
      <c r="A35" s="9">
        <v>34</v>
      </c>
      <c r="B35" s="116" t="s">
        <v>251</v>
      </c>
      <c r="C35" s="141">
        <v>12500</v>
      </c>
      <c r="D35" s="9"/>
      <c r="E35" s="9" t="s">
        <v>23</v>
      </c>
    </row>
    <row r="36" spans="1:5" ht="15">
      <c r="A36" s="9">
        <v>35</v>
      </c>
      <c r="B36" s="116" t="s">
        <v>252</v>
      </c>
      <c r="C36" s="141">
        <v>8000</v>
      </c>
      <c r="D36" s="9">
        <v>500</v>
      </c>
      <c r="E36" s="9" t="s">
        <v>23</v>
      </c>
    </row>
    <row r="37" spans="1:5" ht="15">
      <c r="A37" s="9">
        <v>36</v>
      </c>
      <c r="B37" s="116" t="s">
        <v>253</v>
      </c>
      <c r="C37" s="141">
        <v>4200</v>
      </c>
      <c r="D37" s="9"/>
      <c r="E37" s="9" t="s">
        <v>23</v>
      </c>
    </row>
    <row r="38" spans="1:5" ht="15">
      <c r="A38" s="9">
        <v>37</v>
      </c>
      <c r="B38" s="116" t="s">
        <v>719</v>
      </c>
      <c r="C38" s="141">
        <v>14382</v>
      </c>
      <c r="D38" s="9"/>
      <c r="E38" s="9" t="s">
        <v>23</v>
      </c>
    </row>
    <row r="39" spans="1:5" ht="15">
      <c r="A39" s="9">
        <v>38</v>
      </c>
      <c r="B39" s="116" t="s">
        <v>255</v>
      </c>
      <c r="C39" s="141">
        <v>1500</v>
      </c>
      <c r="D39" s="9"/>
      <c r="E39" s="9" t="s">
        <v>23</v>
      </c>
    </row>
    <row r="40" spans="1:5" ht="15">
      <c r="A40" s="9">
        <v>39</v>
      </c>
      <c r="B40" s="116" t="s">
        <v>256</v>
      </c>
      <c r="C40" s="141">
        <v>4140</v>
      </c>
      <c r="D40" s="9"/>
      <c r="E40" s="9" t="s">
        <v>23</v>
      </c>
    </row>
    <row r="41" spans="1:5" ht="15">
      <c r="A41" s="9">
        <v>40</v>
      </c>
      <c r="B41" s="183" t="s">
        <v>702</v>
      </c>
      <c r="C41" s="141">
        <v>26700</v>
      </c>
      <c r="D41" s="189">
        <v>3000</v>
      </c>
      <c r="E41" s="9" t="s">
        <v>10</v>
      </c>
    </row>
    <row r="42" spans="1:5" ht="15">
      <c r="A42" s="9">
        <v>41</v>
      </c>
      <c r="B42" s="183" t="s">
        <v>703</v>
      </c>
      <c r="C42" s="141">
        <v>180300</v>
      </c>
      <c r="D42" s="9">
        <v>10000</v>
      </c>
      <c r="E42" s="9" t="s">
        <v>10</v>
      </c>
    </row>
    <row r="43" spans="1:5" ht="15">
      <c r="A43" s="9">
        <v>42</v>
      </c>
      <c r="B43" s="117" t="s">
        <v>103</v>
      </c>
      <c r="C43" s="144">
        <v>11213</v>
      </c>
      <c r="D43" s="17">
        <v>2500</v>
      </c>
      <c r="E43" s="17" t="s">
        <v>10</v>
      </c>
    </row>
    <row r="44" spans="1:5" ht="15">
      <c r="A44" s="9">
        <v>43</v>
      </c>
      <c r="B44" s="116" t="s">
        <v>170</v>
      </c>
      <c r="C44" s="141">
        <v>306070</v>
      </c>
      <c r="D44" s="9">
        <v>28000</v>
      </c>
      <c r="E44" s="9" t="s">
        <v>440</v>
      </c>
    </row>
    <row r="45" spans="1:5" ht="15">
      <c r="A45" s="9">
        <v>44</v>
      </c>
      <c r="B45" s="183" t="s">
        <v>711</v>
      </c>
      <c r="C45" s="141">
        <v>5421.02</v>
      </c>
      <c r="D45" s="189">
        <v>3100</v>
      </c>
      <c r="E45" s="9" t="s">
        <v>10</v>
      </c>
    </row>
    <row r="46" spans="1:5" ht="15">
      <c r="A46" s="9">
        <v>45</v>
      </c>
      <c r="B46" s="183" t="s">
        <v>712</v>
      </c>
      <c r="C46" s="141">
        <v>2481.89</v>
      </c>
      <c r="D46" s="9">
        <v>1600</v>
      </c>
      <c r="E46" s="9" t="s">
        <v>10</v>
      </c>
    </row>
    <row r="47" spans="1:5" ht="15">
      <c r="A47" s="9">
        <v>46</v>
      </c>
      <c r="B47" s="116" t="s">
        <v>174</v>
      </c>
      <c r="C47" s="141">
        <v>23500</v>
      </c>
      <c r="D47" s="9">
        <v>3000</v>
      </c>
      <c r="E47" s="9" t="s">
        <v>10</v>
      </c>
    </row>
    <row r="48" spans="1:5" ht="15">
      <c r="A48" s="9">
        <v>47</v>
      </c>
      <c r="B48" s="183" t="s">
        <v>743</v>
      </c>
      <c r="C48" s="141">
        <v>6241</v>
      </c>
      <c r="D48" s="9">
        <v>3013</v>
      </c>
      <c r="E48" s="9" t="s">
        <v>10</v>
      </c>
    </row>
    <row r="49" spans="1:5" ht="15">
      <c r="A49" s="9">
        <v>48</v>
      </c>
      <c r="B49" s="183" t="s">
        <v>713</v>
      </c>
      <c r="C49" s="141">
        <v>611026</v>
      </c>
      <c r="D49" s="9">
        <v>10000</v>
      </c>
      <c r="E49" s="9" t="s">
        <v>439</v>
      </c>
    </row>
    <row r="50" spans="1:5" ht="15">
      <c r="A50" s="9">
        <v>49</v>
      </c>
      <c r="B50" s="116" t="s">
        <v>294</v>
      </c>
      <c r="C50" s="141">
        <v>2625</v>
      </c>
      <c r="D50" s="9">
        <v>1500</v>
      </c>
      <c r="E50" s="9" t="s">
        <v>19</v>
      </c>
    </row>
    <row r="51" spans="1:5" ht="15">
      <c r="A51" s="9">
        <v>50</v>
      </c>
      <c r="B51" s="116" t="s">
        <v>296</v>
      </c>
      <c r="C51" s="141">
        <v>26000</v>
      </c>
      <c r="D51" s="9">
        <v>100</v>
      </c>
      <c r="E51" s="9" t="s">
        <v>23</v>
      </c>
    </row>
    <row r="52" spans="1:5" ht="15">
      <c r="A52" s="9">
        <v>51</v>
      </c>
      <c r="B52" s="116" t="s">
        <v>204</v>
      </c>
      <c r="C52" s="143">
        <v>58580</v>
      </c>
      <c r="D52" s="135">
        <v>7000</v>
      </c>
      <c r="E52" s="9" t="s">
        <v>10</v>
      </c>
    </row>
    <row r="53" spans="1:5" ht="15">
      <c r="A53" s="9">
        <v>52</v>
      </c>
      <c r="B53" s="136" t="s">
        <v>205</v>
      </c>
      <c r="C53" s="141">
        <v>6940</v>
      </c>
      <c r="D53" s="135">
        <v>3000</v>
      </c>
      <c r="E53" s="9" t="s">
        <v>10</v>
      </c>
    </row>
    <row r="54" spans="1:5" ht="15">
      <c r="A54" s="9">
        <v>53</v>
      </c>
      <c r="B54" s="116" t="s">
        <v>206</v>
      </c>
      <c r="C54" s="141">
        <v>22633</v>
      </c>
      <c r="D54" s="9">
        <v>5000</v>
      </c>
      <c r="E54" s="9" t="s">
        <v>10</v>
      </c>
    </row>
    <row r="55" spans="1:5" ht="15">
      <c r="A55" s="9">
        <v>54</v>
      </c>
      <c r="B55" s="137" t="s">
        <v>207</v>
      </c>
      <c r="C55" s="141">
        <v>7000</v>
      </c>
      <c r="D55" s="9">
        <v>1000</v>
      </c>
      <c r="E55" s="9" t="s">
        <v>10</v>
      </c>
    </row>
    <row r="56" spans="1:5" ht="15">
      <c r="A56" s="9">
        <v>55</v>
      </c>
      <c r="B56" s="115" t="s">
        <v>208</v>
      </c>
      <c r="C56" s="141">
        <v>2500</v>
      </c>
      <c r="D56" s="9">
        <v>1500</v>
      </c>
      <c r="E56" s="9" t="s">
        <v>10</v>
      </c>
    </row>
    <row r="57" spans="1:5" ht="15">
      <c r="A57" s="9">
        <v>56</v>
      </c>
      <c r="B57" s="115" t="s">
        <v>209</v>
      </c>
      <c r="C57" s="141">
        <v>7000</v>
      </c>
      <c r="D57" s="9">
        <v>3000</v>
      </c>
      <c r="E57" s="9" t="s">
        <v>10</v>
      </c>
    </row>
    <row r="58" spans="1:5" ht="15">
      <c r="A58" s="9">
        <v>57</v>
      </c>
      <c r="B58" s="116" t="s">
        <v>210</v>
      </c>
      <c r="C58" s="141">
        <v>2999</v>
      </c>
      <c r="D58" s="9">
        <v>2499</v>
      </c>
      <c r="E58" s="9" t="s">
        <v>10</v>
      </c>
    </row>
    <row r="59" spans="1:5" ht="15">
      <c r="A59" s="9">
        <v>58</v>
      </c>
      <c r="B59" s="116" t="s">
        <v>211</v>
      </c>
      <c r="C59" s="143">
        <v>148000</v>
      </c>
      <c r="D59" s="14">
        <v>6000</v>
      </c>
      <c r="E59" s="14" t="s">
        <v>10</v>
      </c>
    </row>
    <row r="60" spans="1:5" ht="15">
      <c r="A60" s="9">
        <v>59</v>
      </c>
      <c r="B60" s="139" t="s">
        <v>322</v>
      </c>
      <c r="C60" s="141">
        <v>6000</v>
      </c>
      <c r="D60" s="9">
        <v>2400</v>
      </c>
      <c r="E60" s="9" t="s">
        <v>19</v>
      </c>
    </row>
    <row r="61" spans="1:5" ht="15">
      <c r="A61" s="9">
        <v>60</v>
      </c>
      <c r="B61" s="115" t="s">
        <v>321</v>
      </c>
      <c r="C61" s="141">
        <v>2500</v>
      </c>
      <c r="D61" s="9">
        <v>1500</v>
      </c>
      <c r="E61" s="9" t="s">
        <v>23</v>
      </c>
    </row>
    <row r="62" spans="1:5" ht="15">
      <c r="A62" s="9">
        <v>61</v>
      </c>
      <c r="B62" s="115" t="s">
        <v>451</v>
      </c>
      <c r="C62" s="141">
        <v>800</v>
      </c>
      <c r="D62" s="9">
        <v>450</v>
      </c>
      <c r="E62" s="9" t="s">
        <v>23</v>
      </c>
    </row>
    <row r="63" spans="1:5" ht="15">
      <c r="A63" s="9">
        <v>62</v>
      </c>
      <c r="B63" s="118" t="s">
        <v>32</v>
      </c>
      <c r="C63" s="145">
        <v>1317331</v>
      </c>
      <c r="D63" s="22">
        <v>64000</v>
      </c>
      <c r="E63" s="22" t="s">
        <v>10</v>
      </c>
    </row>
    <row r="64" spans="1:5" ht="15">
      <c r="A64" s="9">
        <v>63</v>
      </c>
      <c r="B64" s="118" t="s">
        <v>104</v>
      </c>
      <c r="C64" s="145">
        <v>230190</v>
      </c>
      <c r="D64" s="22">
        <v>26667</v>
      </c>
      <c r="E64" s="22" t="s">
        <v>10</v>
      </c>
    </row>
    <row r="65" spans="1:5" ht="15">
      <c r="A65" s="9">
        <v>64</v>
      </c>
      <c r="B65" s="118" t="s">
        <v>105</v>
      </c>
      <c r="C65" s="145">
        <v>86365</v>
      </c>
      <c r="D65" s="22">
        <v>1000</v>
      </c>
      <c r="E65" s="22" t="s">
        <v>10</v>
      </c>
    </row>
    <row r="66" spans="1:5" ht="15">
      <c r="A66" s="9">
        <v>65</v>
      </c>
      <c r="B66" s="118" t="s">
        <v>106</v>
      </c>
      <c r="C66" s="145">
        <v>12016</v>
      </c>
      <c r="D66" s="22">
        <v>4000</v>
      </c>
      <c r="E66" s="22" t="s">
        <v>10</v>
      </c>
    </row>
    <row r="67" spans="1:5" ht="15">
      <c r="A67" s="9">
        <v>66</v>
      </c>
      <c r="B67" s="118" t="s">
        <v>175</v>
      </c>
      <c r="C67" s="145">
        <v>46987</v>
      </c>
      <c r="D67" s="22">
        <v>12000</v>
      </c>
      <c r="E67" s="22" t="s">
        <v>10</v>
      </c>
    </row>
    <row r="68" spans="1:5" ht="15">
      <c r="A68" s="9">
        <v>67</v>
      </c>
      <c r="B68" s="118" t="s">
        <v>297</v>
      </c>
      <c r="C68" s="145">
        <v>34561</v>
      </c>
      <c r="D68" s="22">
        <v>2000</v>
      </c>
      <c r="E68" s="22" t="s">
        <v>19</v>
      </c>
    </row>
    <row r="69" spans="1:5" ht="15">
      <c r="A69" s="9">
        <v>68</v>
      </c>
      <c r="B69" s="118" t="s">
        <v>298</v>
      </c>
      <c r="C69" s="145">
        <v>10000</v>
      </c>
      <c r="D69" s="22">
        <v>2000</v>
      </c>
      <c r="E69" s="22" t="s">
        <v>19</v>
      </c>
    </row>
    <row r="70" spans="1:5" ht="15">
      <c r="A70" s="9">
        <v>69</v>
      </c>
      <c r="B70" s="188" t="s">
        <v>726</v>
      </c>
      <c r="C70" s="145">
        <v>3500</v>
      </c>
      <c r="D70" s="22">
        <v>3500</v>
      </c>
      <c r="E70" s="22" t="s">
        <v>19</v>
      </c>
    </row>
    <row r="71" spans="1:5" ht="15">
      <c r="A71" s="9">
        <v>70</v>
      </c>
      <c r="B71" s="188" t="s">
        <v>727</v>
      </c>
      <c r="C71" s="145">
        <v>4000</v>
      </c>
      <c r="D71" s="22">
        <v>1500</v>
      </c>
      <c r="E71" s="22" t="s">
        <v>19</v>
      </c>
    </row>
    <row r="72" spans="1:5" ht="15">
      <c r="A72" s="9">
        <v>71</v>
      </c>
      <c r="B72" s="118" t="s">
        <v>212</v>
      </c>
      <c r="C72" s="145">
        <v>9493</v>
      </c>
      <c r="D72" s="22">
        <v>5000</v>
      </c>
      <c r="E72" s="22" t="s">
        <v>10</v>
      </c>
    </row>
    <row r="73" spans="1:5" ht="15">
      <c r="A73" s="9">
        <v>72</v>
      </c>
      <c r="B73" s="119" t="s">
        <v>632</v>
      </c>
      <c r="C73" s="142">
        <v>2011</v>
      </c>
      <c r="D73" s="142">
        <v>2011</v>
      </c>
      <c r="E73" s="27" t="s">
        <v>10</v>
      </c>
    </row>
    <row r="74" spans="1:5" ht="15">
      <c r="A74" s="9">
        <v>73</v>
      </c>
      <c r="B74" s="119" t="s">
        <v>633</v>
      </c>
      <c r="C74" s="142">
        <v>1300</v>
      </c>
      <c r="D74" s="142">
        <v>1300</v>
      </c>
      <c r="E74" s="27" t="s">
        <v>10</v>
      </c>
    </row>
    <row r="75" spans="1:5" ht="15">
      <c r="A75" s="9">
        <v>74</v>
      </c>
      <c r="B75" s="119" t="s">
        <v>634</v>
      </c>
      <c r="C75" s="142">
        <v>1330</v>
      </c>
      <c r="D75" s="142">
        <v>1330</v>
      </c>
      <c r="E75" s="27" t="s">
        <v>10</v>
      </c>
    </row>
    <row r="76" spans="1:5" ht="15">
      <c r="A76" s="9">
        <v>75</v>
      </c>
      <c r="B76" s="119" t="s">
        <v>635</v>
      </c>
      <c r="C76" s="142">
        <v>1250</v>
      </c>
      <c r="D76" s="142">
        <v>1250</v>
      </c>
      <c r="E76" s="27" t="s">
        <v>10</v>
      </c>
    </row>
    <row r="77" spans="1:5" ht="15">
      <c r="A77" s="9">
        <v>76</v>
      </c>
      <c r="B77" s="119" t="s">
        <v>636</v>
      </c>
      <c r="C77" s="142">
        <v>1400</v>
      </c>
      <c r="D77" s="142">
        <v>1400</v>
      </c>
      <c r="E77" s="27" t="s">
        <v>10</v>
      </c>
    </row>
    <row r="78" spans="1:5" ht="15">
      <c r="A78" s="9">
        <v>77</v>
      </c>
      <c r="B78" s="119" t="s">
        <v>637</v>
      </c>
      <c r="C78" s="142">
        <v>1500</v>
      </c>
      <c r="D78" s="142">
        <v>1500</v>
      </c>
      <c r="E78" s="27" t="s">
        <v>10</v>
      </c>
    </row>
    <row r="79" spans="1:5" ht="15">
      <c r="A79" s="9">
        <v>78</v>
      </c>
      <c r="B79" s="119" t="s">
        <v>638</v>
      </c>
      <c r="C79" s="142">
        <v>2159</v>
      </c>
      <c r="D79" s="142">
        <v>2159</v>
      </c>
      <c r="E79" s="27" t="s">
        <v>10</v>
      </c>
    </row>
    <row r="80" spans="1:5" ht="15">
      <c r="A80" s="9">
        <v>79</v>
      </c>
      <c r="B80" s="119" t="s">
        <v>639</v>
      </c>
      <c r="C80" s="142">
        <v>1300</v>
      </c>
      <c r="D80" s="142">
        <v>1300</v>
      </c>
      <c r="E80" s="27" t="s">
        <v>10</v>
      </c>
    </row>
    <row r="81" spans="1:5" ht="15">
      <c r="A81" s="9">
        <v>80</v>
      </c>
      <c r="B81" s="119" t="s">
        <v>640</v>
      </c>
      <c r="C81" s="142">
        <v>1302</v>
      </c>
      <c r="D81" s="142">
        <v>1302</v>
      </c>
      <c r="E81" s="27" t="s">
        <v>10</v>
      </c>
    </row>
    <row r="82" spans="1:5" ht="15">
      <c r="A82" s="9">
        <v>81</v>
      </c>
      <c r="B82" s="119" t="s">
        <v>33</v>
      </c>
      <c r="C82" s="142">
        <v>27410</v>
      </c>
      <c r="D82" s="27">
        <v>9807</v>
      </c>
      <c r="E82" s="27" t="s">
        <v>10</v>
      </c>
    </row>
    <row r="83" spans="1:5" ht="15">
      <c r="A83" s="9">
        <v>82</v>
      </c>
      <c r="B83" s="119" t="s">
        <v>34</v>
      </c>
      <c r="C83" s="142">
        <v>30266</v>
      </c>
      <c r="D83" s="27">
        <v>6000</v>
      </c>
      <c r="E83" s="27" t="s">
        <v>10</v>
      </c>
    </row>
    <row r="84" spans="1:5" ht="15">
      <c r="A84" s="9">
        <v>83</v>
      </c>
      <c r="B84" s="119" t="s">
        <v>35</v>
      </c>
      <c r="C84" s="142">
        <v>3623</v>
      </c>
      <c r="D84" s="27">
        <v>1623</v>
      </c>
      <c r="E84" s="27" t="s">
        <v>10</v>
      </c>
    </row>
    <row r="85" spans="1:5" ht="15">
      <c r="A85" s="9">
        <v>84</v>
      </c>
      <c r="B85" s="119" t="s">
        <v>36</v>
      </c>
      <c r="C85" s="142">
        <v>26000</v>
      </c>
      <c r="D85" s="27">
        <v>6000</v>
      </c>
      <c r="E85" s="27" t="s">
        <v>10</v>
      </c>
    </row>
    <row r="86" spans="1:5" ht="15">
      <c r="A86" s="9">
        <v>85</v>
      </c>
      <c r="B86" s="119" t="s">
        <v>37</v>
      </c>
      <c r="C86" s="142">
        <v>8000</v>
      </c>
      <c r="D86" s="27">
        <v>5000</v>
      </c>
      <c r="E86" s="27" t="s">
        <v>10</v>
      </c>
    </row>
    <row r="87" spans="1:5" ht="24">
      <c r="A87" s="9">
        <v>86</v>
      </c>
      <c r="B87" s="119" t="s">
        <v>618</v>
      </c>
      <c r="C87" s="142">
        <v>13000</v>
      </c>
      <c r="D87" s="27">
        <v>5400</v>
      </c>
      <c r="E87" s="27" t="s">
        <v>10</v>
      </c>
    </row>
    <row r="88" spans="1:5" ht="15">
      <c r="A88" s="9">
        <v>87</v>
      </c>
      <c r="B88" s="119" t="s">
        <v>38</v>
      </c>
      <c r="C88" s="142">
        <v>39836</v>
      </c>
      <c r="D88" s="27">
        <v>3000</v>
      </c>
      <c r="E88" s="27" t="s">
        <v>19</v>
      </c>
    </row>
    <row r="89" spans="1:5" ht="15">
      <c r="A89" s="9">
        <v>88</v>
      </c>
      <c r="B89" s="119" t="s">
        <v>39</v>
      </c>
      <c r="C89" s="142">
        <v>178270</v>
      </c>
      <c r="D89" s="27">
        <v>16000</v>
      </c>
      <c r="E89" s="27" t="s">
        <v>19</v>
      </c>
    </row>
    <row r="90" spans="1:5" ht="15">
      <c r="A90" s="9">
        <v>89</v>
      </c>
      <c r="B90" s="119" t="s">
        <v>257</v>
      </c>
      <c r="C90" s="142">
        <v>6217</v>
      </c>
      <c r="D90" s="27">
        <v>2000</v>
      </c>
      <c r="E90" s="27" t="s">
        <v>19</v>
      </c>
    </row>
    <row r="91" spans="1:5" ht="15">
      <c r="A91" s="9">
        <v>90</v>
      </c>
      <c r="B91" s="119" t="s">
        <v>258</v>
      </c>
      <c r="C91" s="142">
        <v>4422</v>
      </c>
      <c r="D91" s="27">
        <v>2000</v>
      </c>
      <c r="E91" s="27" t="s">
        <v>19</v>
      </c>
    </row>
    <row r="92" spans="1:5" ht="15">
      <c r="A92" s="9">
        <v>91</v>
      </c>
      <c r="B92" s="119" t="s">
        <v>259</v>
      </c>
      <c r="C92" s="142">
        <v>5000</v>
      </c>
      <c r="D92" s="27">
        <v>500</v>
      </c>
      <c r="E92" s="27" t="s">
        <v>19</v>
      </c>
    </row>
    <row r="93" spans="1:5" ht="15">
      <c r="A93" s="9">
        <v>92</v>
      </c>
      <c r="B93" s="119" t="s">
        <v>260</v>
      </c>
      <c r="C93" s="142">
        <v>4000</v>
      </c>
      <c r="D93" s="27">
        <v>2000</v>
      </c>
      <c r="E93" s="27" t="s">
        <v>19</v>
      </c>
    </row>
    <row r="94" spans="1:5" ht="15">
      <c r="A94" s="9">
        <v>93</v>
      </c>
      <c r="B94" s="119" t="s">
        <v>261</v>
      </c>
      <c r="C94" s="142">
        <v>3850</v>
      </c>
      <c r="D94" s="27">
        <v>1700</v>
      </c>
      <c r="E94" s="27" t="s">
        <v>19</v>
      </c>
    </row>
    <row r="95" spans="1:5" ht="15">
      <c r="A95" s="9">
        <v>94</v>
      </c>
      <c r="B95" s="119" t="s">
        <v>262</v>
      </c>
      <c r="C95" s="142">
        <v>15000</v>
      </c>
      <c r="D95" s="27">
        <v>5000</v>
      </c>
      <c r="E95" s="27" t="s">
        <v>19</v>
      </c>
    </row>
    <row r="96" spans="1:5" ht="15">
      <c r="A96" s="9">
        <v>95</v>
      </c>
      <c r="B96" s="119" t="s">
        <v>263</v>
      </c>
      <c r="C96" s="142">
        <v>9700</v>
      </c>
      <c r="D96" s="27">
        <v>4000</v>
      </c>
      <c r="E96" s="27" t="s">
        <v>19</v>
      </c>
    </row>
    <row r="97" spans="1:5" ht="15">
      <c r="A97" s="9">
        <v>96</v>
      </c>
      <c r="B97" s="119" t="s">
        <v>40</v>
      </c>
      <c r="C97" s="142">
        <v>1430000</v>
      </c>
      <c r="D97" s="27">
        <v>3000</v>
      </c>
      <c r="E97" s="27" t="s">
        <v>23</v>
      </c>
    </row>
    <row r="98" spans="1:5" ht="15">
      <c r="A98" s="9">
        <v>97</v>
      </c>
      <c r="B98" s="119" t="s">
        <v>264</v>
      </c>
      <c r="C98" s="142">
        <v>62000</v>
      </c>
      <c r="D98" s="27">
        <v>300</v>
      </c>
      <c r="E98" s="27" t="s">
        <v>23</v>
      </c>
    </row>
    <row r="99" spans="1:5" ht="15">
      <c r="A99" s="9">
        <v>98</v>
      </c>
      <c r="B99" s="119" t="s">
        <v>265</v>
      </c>
      <c r="C99" s="142">
        <v>28000</v>
      </c>
      <c r="D99" s="27">
        <v>1000</v>
      </c>
      <c r="E99" s="27" t="s">
        <v>23</v>
      </c>
    </row>
    <row r="100" spans="1:5" ht="15">
      <c r="A100" s="9">
        <v>99</v>
      </c>
      <c r="B100" s="119" t="s">
        <v>266</v>
      </c>
      <c r="C100" s="142">
        <v>24000</v>
      </c>
      <c r="D100" s="27">
        <v>1000</v>
      </c>
      <c r="E100" s="27" t="s">
        <v>23</v>
      </c>
    </row>
    <row r="101" spans="1:5" ht="15">
      <c r="A101" s="9">
        <v>100</v>
      </c>
      <c r="B101" s="119" t="s">
        <v>107</v>
      </c>
      <c r="C101" s="142">
        <v>51987</v>
      </c>
      <c r="D101" s="27">
        <v>13500</v>
      </c>
      <c r="E101" s="27" t="s">
        <v>10</v>
      </c>
    </row>
    <row r="102" spans="1:5" ht="15">
      <c r="A102" s="9">
        <v>101</v>
      </c>
      <c r="B102" s="184" t="s">
        <v>704</v>
      </c>
      <c r="C102" s="142">
        <v>10200</v>
      </c>
      <c r="D102" s="27">
        <v>6000</v>
      </c>
      <c r="E102" s="27" t="s">
        <v>10</v>
      </c>
    </row>
    <row r="103" spans="1:5" ht="15">
      <c r="A103" s="9">
        <v>102</v>
      </c>
      <c r="B103" s="184" t="s">
        <v>724</v>
      </c>
      <c r="C103" s="142">
        <v>5300</v>
      </c>
      <c r="D103" s="27">
        <v>1000</v>
      </c>
      <c r="E103" s="27" t="s">
        <v>10</v>
      </c>
    </row>
    <row r="104" spans="1:5" ht="15">
      <c r="A104" s="9">
        <v>103</v>
      </c>
      <c r="B104" s="119" t="s">
        <v>280</v>
      </c>
      <c r="C104" s="142">
        <v>4966</v>
      </c>
      <c r="D104" s="27">
        <v>2700</v>
      </c>
      <c r="E104" s="27" t="s">
        <v>19</v>
      </c>
    </row>
    <row r="105" spans="1:5" ht="15">
      <c r="A105" s="9">
        <v>104</v>
      </c>
      <c r="B105" s="119" t="s">
        <v>109</v>
      </c>
      <c r="C105" s="142">
        <v>292929</v>
      </c>
      <c r="D105" s="27">
        <v>5000</v>
      </c>
      <c r="E105" s="27" t="s">
        <v>23</v>
      </c>
    </row>
    <row r="106" spans="1:5" ht="15">
      <c r="A106" s="9">
        <v>105</v>
      </c>
      <c r="B106" s="119" t="s">
        <v>110</v>
      </c>
      <c r="C106" s="142">
        <v>98497</v>
      </c>
      <c r="D106" s="27">
        <v>1300</v>
      </c>
      <c r="E106" s="27" t="s">
        <v>23</v>
      </c>
    </row>
    <row r="107" spans="1:5" ht="15">
      <c r="A107" s="9">
        <v>106</v>
      </c>
      <c r="B107" s="119" t="s">
        <v>281</v>
      </c>
      <c r="C107" s="142">
        <v>45000</v>
      </c>
      <c r="D107" s="27">
        <v>500</v>
      </c>
      <c r="E107" s="27" t="s">
        <v>23</v>
      </c>
    </row>
    <row r="108" spans="1:5" ht="15">
      <c r="A108" s="9">
        <v>107</v>
      </c>
      <c r="B108" s="119" t="s">
        <v>282</v>
      </c>
      <c r="C108" s="142">
        <v>15000</v>
      </c>
      <c r="D108" s="27">
        <v>500</v>
      </c>
      <c r="E108" s="27" t="s">
        <v>23</v>
      </c>
    </row>
    <row r="109" spans="1:5" ht="15">
      <c r="A109" s="9">
        <v>108</v>
      </c>
      <c r="B109" s="119" t="s">
        <v>283</v>
      </c>
      <c r="C109" s="142">
        <v>3000</v>
      </c>
      <c r="D109" s="27">
        <v>500</v>
      </c>
      <c r="E109" s="27" t="s">
        <v>23</v>
      </c>
    </row>
    <row r="110" spans="1:5" ht="15">
      <c r="A110" s="9">
        <v>109</v>
      </c>
      <c r="B110" s="119" t="s">
        <v>284</v>
      </c>
      <c r="C110" s="142">
        <v>26000</v>
      </c>
      <c r="D110" s="27">
        <v>500</v>
      </c>
      <c r="E110" s="27" t="s">
        <v>23</v>
      </c>
    </row>
    <row r="111" spans="1:5" ht="15">
      <c r="A111" s="9">
        <v>110</v>
      </c>
      <c r="B111" s="184" t="s">
        <v>722</v>
      </c>
      <c r="C111" s="142">
        <v>115266</v>
      </c>
      <c r="D111" s="190">
        <v>29878</v>
      </c>
      <c r="E111" s="27" t="s">
        <v>10</v>
      </c>
    </row>
    <row r="112" spans="1:5" ht="15">
      <c r="A112" s="9">
        <v>111</v>
      </c>
      <c r="B112" s="119" t="s">
        <v>299</v>
      </c>
      <c r="C112" s="142">
        <v>20550</v>
      </c>
      <c r="D112" s="27">
        <v>5000</v>
      </c>
      <c r="E112" s="27" t="s">
        <v>19</v>
      </c>
    </row>
    <row r="113" spans="1:5" ht="15">
      <c r="A113" s="9">
        <v>112</v>
      </c>
      <c r="B113" s="119" t="s">
        <v>177</v>
      </c>
      <c r="C113" s="142">
        <v>50000</v>
      </c>
      <c r="D113" s="27">
        <v>500</v>
      </c>
      <c r="E113" s="27" t="s">
        <v>23</v>
      </c>
    </row>
    <row r="114" spans="1:5" ht="15">
      <c r="A114" s="9">
        <v>113</v>
      </c>
      <c r="B114" s="119" t="s">
        <v>723</v>
      </c>
      <c r="C114" s="142">
        <v>58130</v>
      </c>
      <c r="D114" s="27">
        <v>2000</v>
      </c>
      <c r="E114" s="27" t="s">
        <v>23</v>
      </c>
    </row>
    <row r="115" spans="1:5" ht="15">
      <c r="A115" s="9">
        <v>114</v>
      </c>
      <c r="B115" s="119" t="s">
        <v>323</v>
      </c>
      <c r="C115" s="142">
        <v>33500</v>
      </c>
      <c r="D115" s="27">
        <v>5000</v>
      </c>
      <c r="E115" s="27" t="s">
        <v>19</v>
      </c>
    </row>
    <row r="116" spans="1:5" ht="15">
      <c r="A116" s="9">
        <v>115</v>
      </c>
      <c r="B116" s="119" t="s">
        <v>324</v>
      </c>
      <c r="C116" s="142">
        <v>38100</v>
      </c>
      <c r="D116" s="27">
        <v>5000</v>
      </c>
      <c r="E116" s="27" t="s">
        <v>19</v>
      </c>
    </row>
    <row r="117" spans="1:5" ht="15">
      <c r="A117" s="9">
        <v>116</v>
      </c>
      <c r="B117" s="119" t="s">
        <v>641</v>
      </c>
      <c r="C117" s="142">
        <v>5000</v>
      </c>
      <c r="D117" s="142">
        <v>5000</v>
      </c>
      <c r="E117" s="27" t="s">
        <v>42</v>
      </c>
    </row>
    <row r="118" spans="1:5" ht="15">
      <c r="A118" s="9">
        <v>117</v>
      </c>
      <c r="B118" s="119" t="s">
        <v>642</v>
      </c>
      <c r="C118" s="142">
        <v>4000</v>
      </c>
      <c r="D118" s="142">
        <v>4000</v>
      </c>
      <c r="E118" s="27" t="s">
        <v>42</v>
      </c>
    </row>
    <row r="119" spans="1:5" ht="15">
      <c r="A119" s="9">
        <v>118</v>
      </c>
      <c r="B119" s="119" t="s">
        <v>643</v>
      </c>
      <c r="C119" s="142">
        <v>7430</v>
      </c>
      <c r="D119" s="142">
        <v>7430</v>
      </c>
      <c r="E119" s="27" t="s">
        <v>42</v>
      </c>
    </row>
    <row r="120" spans="1:5" ht="15">
      <c r="A120" s="9">
        <v>119</v>
      </c>
      <c r="B120" s="119" t="s">
        <v>644</v>
      </c>
      <c r="C120" s="146">
        <v>4000</v>
      </c>
      <c r="D120" s="146">
        <v>4000</v>
      </c>
      <c r="E120" s="27" t="s">
        <v>42</v>
      </c>
    </row>
    <row r="121" spans="1:5" ht="15">
      <c r="A121" s="9">
        <v>120</v>
      </c>
      <c r="B121" s="119" t="s">
        <v>645</v>
      </c>
      <c r="C121" s="146">
        <v>4546</v>
      </c>
      <c r="D121" s="146">
        <v>4546</v>
      </c>
      <c r="E121" s="27" t="s">
        <v>42</v>
      </c>
    </row>
    <row r="122" spans="1:5" ht="15">
      <c r="A122" s="9">
        <v>121</v>
      </c>
      <c r="B122" s="119" t="s">
        <v>646</v>
      </c>
      <c r="C122" s="142">
        <v>2600</v>
      </c>
      <c r="D122" s="142">
        <v>2600</v>
      </c>
      <c r="E122" s="27" t="s">
        <v>42</v>
      </c>
    </row>
    <row r="123" spans="1:5" ht="15">
      <c r="A123" s="9">
        <v>122</v>
      </c>
      <c r="B123" s="119" t="s">
        <v>647</v>
      </c>
      <c r="C123" s="142">
        <v>2500</v>
      </c>
      <c r="D123" s="142">
        <v>2500</v>
      </c>
      <c r="E123" s="27" t="s">
        <v>42</v>
      </c>
    </row>
    <row r="124" spans="1:5" ht="15">
      <c r="A124" s="9">
        <v>123</v>
      </c>
      <c r="B124" s="119" t="s">
        <v>648</v>
      </c>
      <c r="C124" s="142">
        <v>1731</v>
      </c>
      <c r="D124" s="142">
        <v>1731</v>
      </c>
      <c r="E124" s="27" t="s">
        <v>42</v>
      </c>
    </row>
    <row r="125" spans="1:5" ht="15">
      <c r="A125" s="9">
        <v>124</v>
      </c>
      <c r="B125" s="119" t="s">
        <v>41</v>
      </c>
      <c r="C125" s="142">
        <v>40349</v>
      </c>
      <c r="D125" s="27">
        <v>7500</v>
      </c>
      <c r="E125" s="27" t="s">
        <v>42</v>
      </c>
    </row>
    <row r="126" spans="1:5" ht="15">
      <c r="A126" s="9">
        <v>125</v>
      </c>
      <c r="B126" s="119" t="s">
        <v>43</v>
      </c>
      <c r="C126" s="142">
        <v>77869</v>
      </c>
      <c r="D126" s="27">
        <v>11000</v>
      </c>
      <c r="E126" s="27" t="s">
        <v>42</v>
      </c>
    </row>
    <row r="127" spans="1:5" ht="15">
      <c r="A127" s="9">
        <v>126</v>
      </c>
      <c r="B127" s="119" t="s">
        <v>44</v>
      </c>
      <c r="C127" s="142">
        <v>51715</v>
      </c>
      <c r="D127" s="27">
        <v>12000</v>
      </c>
      <c r="E127" s="27" t="s">
        <v>42</v>
      </c>
    </row>
    <row r="128" spans="1:5" ht="15">
      <c r="A128" s="9">
        <v>127</v>
      </c>
      <c r="B128" s="119" t="s">
        <v>53</v>
      </c>
      <c r="C128" s="146">
        <v>100000</v>
      </c>
      <c r="D128" s="27">
        <v>5000</v>
      </c>
      <c r="E128" s="27" t="s">
        <v>42</v>
      </c>
    </row>
    <row r="129" spans="1:5" ht="15">
      <c r="A129" s="9">
        <v>128</v>
      </c>
      <c r="B129" s="119" t="s">
        <v>54</v>
      </c>
      <c r="C129" s="146">
        <v>27000</v>
      </c>
      <c r="D129" s="27">
        <v>7000</v>
      </c>
      <c r="E129" s="27" t="s">
        <v>42</v>
      </c>
    </row>
    <row r="130" spans="1:5" ht="15">
      <c r="A130" s="9">
        <v>129</v>
      </c>
      <c r="B130" s="119" t="s">
        <v>55</v>
      </c>
      <c r="C130" s="142">
        <v>300000</v>
      </c>
      <c r="D130" s="27">
        <v>3000</v>
      </c>
      <c r="E130" s="27" t="s">
        <v>42</v>
      </c>
    </row>
    <row r="131" spans="1:5" ht="15">
      <c r="A131" s="9">
        <v>130</v>
      </c>
      <c r="B131" s="119" t="s">
        <v>267</v>
      </c>
      <c r="C131" s="142">
        <v>32000</v>
      </c>
      <c r="D131" s="27">
        <v>4000</v>
      </c>
      <c r="E131" s="27" t="s">
        <v>42</v>
      </c>
    </row>
    <row r="132" spans="1:5" ht="15">
      <c r="A132" s="9">
        <v>131</v>
      </c>
      <c r="B132" s="119" t="s">
        <v>268</v>
      </c>
      <c r="C132" s="142">
        <v>63000</v>
      </c>
      <c r="D132" s="27">
        <v>15000</v>
      </c>
      <c r="E132" s="27" t="s">
        <v>42</v>
      </c>
    </row>
    <row r="133" spans="1:5" ht="15">
      <c r="A133" s="9">
        <v>132</v>
      </c>
      <c r="B133" s="119" t="s">
        <v>269</v>
      </c>
      <c r="C133" s="142">
        <v>36639</v>
      </c>
      <c r="D133" s="27">
        <v>2500</v>
      </c>
      <c r="E133" s="27" t="s">
        <v>42</v>
      </c>
    </row>
    <row r="134" spans="1:5" ht="15">
      <c r="A134" s="9">
        <v>133</v>
      </c>
      <c r="B134" s="119" t="s">
        <v>272</v>
      </c>
      <c r="C134" s="142">
        <v>1500000</v>
      </c>
      <c r="D134" s="27">
        <v>150000</v>
      </c>
      <c r="E134" s="27" t="s">
        <v>42</v>
      </c>
    </row>
    <row r="135" spans="1:5" ht="15">
      <c r="A135" s="9">
        <v>134</v>
      </c>
      <c r="B135" s="119" t="s">
        <v>46</v>
      </c>
      <c r="C135" s="146">
        <v>39168</v>
      </c>
      <c r="D135" s="27">
        <v>6000</v>
      </c>
      <c r="E135" s="27" t="s">
        <v>45</v>
      </c>
    </row>
    <row r="136" spans="1:5" ht="15">
      <c r="A136" s="9">
        <v>135</v>
      </c>
      <c r="B136" s="119" t="s">
        <v>47</v>
      </c>
      <c r="C136" s="146">
        <v>21364</v>
      </c>
      <c r="D136" s="27">
        <v>6000</v>
      </c>
      <c r="E136" s="27" t="s">
        <v>45</v>
      </c>
    </row>
    <row r="137" spans="1:5" ht="15">
      <c r="A137" s="9">
        <v>136</v>
      </c>
      <c r="B137" s="119" t="s">
        <v>48</v>
      </c>
      <c r="C137" s="142">
        <v>250000</v>
      </c>
      <c r="D137" s="27">
        <v>4000</v>
      </c>
      <c r="E137" s="27" t="s">
        <v>45</v>
      </c>
    </row>
    <row r="138" spans="1:5" ht="15">
      <c r="A138" s="9">
        <v>137</v>
      </c>
      <c r="B138" s="119" t="s">
        <v>49</v>
      </c>
      <c r="C138" s="142">
        <v>40100</v>
      </c>
      <c r="D138" s="27">
        <v>6000</v>
      </c>
      <c r="E138" s="27" t="s">
        <v>45</v>
      </c>
    </row>
    <row r="139" spans="1:5" ht="15">
      <c r="A139" s="9">
        <v>138</v>
      </c>
      <c r="B139" s="119" t="s">
        <v>51</v>
      </c>
      <c r="C139" s="146">
        <v>15000</v>
      </c>
      <c r="D139" s="27">
        <v>1500</v>
      </c>
      <c r="E139" s="27" t="s">
        <v>45</v>
      </c>
    </row>
    <row r="140" spans="1:5" ht="15">
      <c r="A140" s="9">
        <v>139</v>
      </c>
      <c r="B140" s="119" t="s">
        <v>52</v>
      </c>
      <c r="C140" s="146">
        <v>100000</v>
      </c>
      <c r="D140" s="27">
        <v>5000</v>
      </c>
      <c r="E140" s="27" t="s">
        <v>45</v>
      </c>
    </row>
    <row r="141" spans="1:5" ht="15">
      <c r="A141" s="9">
        <v>140</v>
      </c>
      <c r="B141" s="119" t="s">
        <v>270</v>
      </c>
      <c r="C141" s="142">
        <v>22917</v>
      </c>
      <c r="D141" s="27">
        <v>8000</v>
      </c>
      <c r="E141" s="27" t="s">
        <v>45</v>
      </c>
    </row>
    <row r="142" spans="1:5" ht="15">
      <c r="A142" s="9">
        <v>141</v>
      </c>
      <c r="B142" s="119" t="s">
        <v>271</v>
      </c>
      <c r="C142" s="142">
        <v>30000</v>
      </c>
      <c r="D142" s="27">
        <v>8000</v>
      </c>
      <c r="E142" s="27" t="s">
        <v>45</v>
      </c>
    </row>
    <row r="143" spans="1:5" ht="15">
      <c r="A143" s="9">
        <v>142</v>
      </c>
      <c r="B143" s="119" t="s">
        <v>111</v>
      </c>
      <c r="C143" s="146">
        <v>46266</v>
      </c>
      <c r="D143" s="27">
        <v>5000</v>
      </c>
      <c r="E143" s="27" t="s">
        <v>42</v>
      </c>
    </row>
    <row r="144" spans="1:5" ht="15">
      <c r="A144" s="9">
        <v>143</v>
      </c>
      <c r="B144" s="119" t="s">
        <v>112</v>
      </c>
      <c r="C144" s="142">
        <v>64450</v>
      </c>
      <c r="D144" s="27">
        <v>5000</v>
      </c>
      <c r="E144" s="27" t="s">
        <v>42</v>
      </c>
    </row>
    <row r="145" spans="1:5" ht="15">
      <c r="A145" s="9">
        <v>144</v>
      </c>
      <c r="B145" s="119" t="s">
        <v>113</v>
      </c>
      <c r="C145" s="142">
        <v>40000</v>
      </c>
      <c r="D145" s="27">
        <v>350</v>
      </c>
      <c r="E145" s="27" t="s">
        <v>50</v>
      </c>
    </row>
    <row r="146" spans="1:5" ht="15">
      <c r="A146" s="9">
        <v>145</v>
      </c>
      <c r="B146" s="119" t="s">
        <v>179</v>
      </c>
      <c r="C146" s="146">
        <v>20735</v>
      </c>
      <c r="D146" s="27">
        <v>5000</v>
      </c>
      <c r="E146" s="27" t="s">
        <v>42</v>
      </c>
    </row>
    <row r="147" spans="1:5" ht="15">
      <c r="A147" s="9">
        <v>146</v>
      </c>
      <c r="B147" s="119" t="s">
        <v>181</v>
      </c>
      <c r="C147" s="146">
        <v>23600</v>
      </c>
      <c r="D147" s="27">
        <v>2000</v>
      </c>
      <c r="E147" s="27" t="s">
        <v>42</v>
      </c>
    </row>
    <row r="148" spans="1:5" ht="15">
      <c r="A148" s="9">
        <v>147</v>
      </c>
      <c r="B148" s="119" t="s">
        <v>185</v>
      </c>
      <c r="C148" s="146">
        <v>30000</v>
      </c>
      <c r="D148" s="27">
        <v>3000</v>
      </c>
      <c r="E148" s="27" t="s">
        <v>42</v>
      </c>
    </row>
    <row r="149" spans="1:5" ht="15">
      <c r="A149" s="9">
        <v>148</v>
      </c>
      <c r="B149" s="119" t="s">
        <v>308</v>
      </c>
      <c r="C149" s="142">
        <v>23000</v>
      </c>
      <c r="D149" s="27">
        <v>8000</v>
      </c>
      <c r="E149" s="27" t="s">
        <v>42</v>
      </c>
    </row>
    <row r="150" spans="1:5" ht="15">
      <c r="A150" s="9">
        <v>149</v>
      </c>
      <c r="B150" s="119" t="s">
        <v>183</v>
      </c>
      <c r="C150" s="146">
        <v>20700</v>
      </c>
      <c r="D150" s="27">
        <v>500</v>
      </c>
      <c r="E150" s="27" t="s">
        <v>45</v>
      </c>
    </row>
    <row r="151" spans="1:5" ht="24">
      <c r="A151" s="9">
        <v>150</v>
      </c>
      <c r="B151" s="119" t="s">
        <v>614</v>
      </c>
      <c r="C151" s="146">
        <v>10000</v>
      </c>
      <c r="D151" s="27">
        <v>5000</v>
      </c>
      <c r="E151" s="27" t="s">
        <v>45</v>
      </c>
    </row>
    <row r="152" spans="1:5" ht="24">
      <c r="A152" s="9">
        <v>151</v>
      </c>
      <c r="B152" s="119" t="s">
        <v>613</v>
      </c>
      <c r="C152" s="146">
        <v>7900</v>
      </c>
      <c r="D152" s="27">
        <v>4000</v>
      </c>
      <c r="E152" s="27" t="s">
        <v>45</v>
      </c>
    </row>
    <row r="153" spans="1:5" ht="15">
      <c r="A153" s="9">
        <v>152</v>
      </c>
      <c r="B153" s="119" t="s">
        <v>180</v>
      </c>
      <c r="C153" s="146">
        <v>87974</v>
      </c>
      <c r="D153" s="27">
        <v>10000</v>
      </c>
      <c r="E153" s="27" t="s">
        <v>45</v>
      </c>
    </row>
    <row r="154" spans="1:5" ht="15">
      <c r="A154" s="9">
        <v>153</v>
      </c>
      <c r="B154" s="119" t="s">
        <v>307</v>
      </c>
      <c r="C154" s="142">
        <v>24000</v>
      </c>
      <c r="D154" s="27">
        <v>1000</v>
      </c>
      <c r="E154" s="27" t="s">
        <v>45</v>
      </c>
    </row>
    <row r="155" spans="1:5" ht="15">
      <c r="A155" s="9">
        <v>154</v>
      </c>
      <c r="B155" s="119" t="s">
        <v>182</v>
      </c>
      <c r="C155" s="142">
        <v>54000</v>
      </c>
      <c r="D155" s="27">
        <v>1000</v>
      </c>
      <c r="E155" s="27" t="s">
        <v>50</v>
      </c>
    </row>
    <row r="156" spans="1:5" ht="15">
      <c r="A156" s="9">
        <v>155</v>
      </c>
      <c r="B156" s="119" t="s">
        <v>213</v>
      </c>
      <c r="C156" s="146">
        <v>195000</v>
      </c>
      <c r="D156" s="27">
        <v>50000</v>
      </c>
      <c r="E156" s="27" t="s">
        <v>42</v>
      </c>
    </row>
    <row r="157" spans="1:5" ht="15">
      <c r="A157" s="9">
        <v>156</v>
      </c>
      <c r="B157" s="119" t="s">
        <v>214</v>
      </c>
      <c r="C157" s="142">
        <v>150000</v>
      </c>
      <c r="D157" s="27">
        <v>15000</v>
      </c>
      <c r="E157" s="27" t="s">
        <v>42</v>
      </c>
    </row>
    <row r="158" spans="1:5" ht="15">
      <c r="A158" s="9">
        <v>157</v>
      </c>
      <c r="B158" s="119" t="s">
        <v>215</v>
      </c>
      <c r="C158" s="146">
        <v>185000</v>
      </c>
      <c r="D158" s="27">
        <v>30000</v>
      </c>
      <c r="E158" s="27" t="s">
        <v>42</v>
      </c>
    </row>
    <row r="159" spans="1:5" ht="15">
      <c r="A159" s="9">
        <v>158</v>
      </c>
      <c r="B159" s="119" t="s">
        <v>216</v>
      </c>
      <c r="C159" s="142">
        <v>33400</v>
      </c>
      <c r="D159" s="27">
        <v>13400</v>
      </c>
      <c r="E159" s="27" t="s">
        <v>42</v>
      </c>
    </row>
    <row r="160" spans="1:5" ht="15">
      <c r="A160" s="9">
        <v>159</v>
      </c>
      <c r="B160" s="119" t="s">
        <v>325</v>
      </c>
      <c r="C160" s="142">
        <v>22584</v>
      </c>
      <c r="D160" s="27">
        <v>13000</v>
      </c>
      <c r="E160" s="27" t="s">
        <v>42</v>
      </c>
    </row>
    <row r="161" spans="1:5" ht="15">
      <c r="A161" s="9">
        <v>160</v>
      </c>
      <c r="B161" s="119" t="s">
        <v>326</v>
      </c>
      <c r="C161" s="142">
        <v>150000</v>
      </c>
      <c r="D161" s="27">
        <v>10000</v>
      </c>
      <c r="E161" s="27" t="s">
        <v>42</v>
      </c>
    </row>
    <row r="162" spans="1:5" ht="15">
      <c r="A162" s="9">
        <v>161</v>
      </c>
      <c r="B162" s="120" t="s">
        <v>649</v>
      </c>
      <c r="C162" s="142">
        <v>6550</v>
      </c>
      <c r="D162" s="142">
        <v>6550</v>
      </c>
      <c r="E162" s="27" t="s">
        <v>42</v>
      </c>
    </row>
    <row r="163" spans="1:5" ht="15">
      <c r="A163" s="9">
        <v>162</v>
      </c>
      <c r="B163" s="120" t="s">
        <v>650</v>
      </c>
      <c r="C163" s="142">
        <v>6000</v>
      </c>
      <c r="D163" s="142">
        <v>6000</v>
      </c>
      <c r="E163" s="27" t="s">
        <v>42</v>
      </c>
    </row>
    <row r="164" spans="1:5" ht="15">
      <c r="A164" s="9">
        <v>163</v>
      </c>
      <c r="B164" s="120" t="s">
        <v>651</v>
      </c>
      <c r="C164" s="142">
        <v>3170</v>
      </c>
      <c r="D164" s="142">
        <v>3170</v>
      </c>
      <c r="E164" s="27" t="s">
        <v>42</v>
      </c>
    </row>
    <row r="165" spans="1:5" ht="15">
      <c r="A165" s="9">
        <v>164</v>
      </c>
      <c r="B165" s="121" t="s">
        <v>652</v>
      </c>
      <c r="C165" s="147">
        <v>2320</v>
      </c>
      <c r="D165" s="147">
        <v>2320</v>
      </c>
      <c r="E165" s="27" t="s">
        <v>42</v>
      </c>
    </row>
    <row r="166" spans="1:5" ht="15">
      <c r="A166" s="9">
        <v>165</v>
      </c>
      <c r="B166" s="122" t="s">
        <v>653</v>
      </c>
      <c r="C166" s="142">
        <v>1367</v>
      </c>
      <c r="D166" s="142">
        <v>1367</v>
      </c>
      <c r="E166" s="27" t="s">
        <v>42</v>
      </c>
    </row>
    <row r="167" spans="1:5" ht="15">
      <c r="A167" s="9">
        <v>166</v>
      </c>
      <c r="B167" s="120" t="s">
        <v>654</v>
      </c>
      <c r="C167" s="142">
        <v>1319</v>
      </c>
      <c r="D167" s="142">
        <v>1319</v>
      </c>
      <c r="E167" s="66" t="s">
        <v>65</v>
      </c>
    </row>
    <row r="168" spans="1:5" ht="24">
      <c r="A168" s="9">
        <v>167</v>
      </c>
      <c r="B168" s="118" t="s">
        <v>655</v>
      </c>
      <c r="C168" s="145">
        <v>1321</v>
      </c>
      <c r="D168" s="145">
        <v>1321</v>
      </c>
      <c r="E168" s="27" t="s">
        <v>10</v>
      </c>
    </row>
    <row r="169" spans="1:5" ht="15">
      <c r="A169" s="9">
        <v>168</v>
      </c>
      <c r="B169" s="120" t="s">
        <v>56</v>
      </c>
      <c r="C169" s="142">
        <v>150060</v>
      </c>
      <c r="D169" s="27">
        <v>20000</v>
      </c>
      <c r="E169" s="27" t="s">
        <v>42</v>
      </c>
    </row>
    <row r="170" spans="1:5" ht="15">
      <c r="A170" s="9">
        <v>169</v>
      </c>
      <c r="B170" s="120" t="s">
        <v>57</v>
      </c>
      <c r="C170" s="142">
        <v>24828</v>
      </c>
      <c r="D170" s="27">
        <v>8000</v>
      </c>
      <c r="E170" s="27" t="s">
        <v>42</v>
      </c>
    </row>
    <row r="171" spans="1:5" ht="15">
      <c r="A171" s="9">
        <v>170</v>
      </c>
      <c r="B171" s="120" t="s">
        <v>58</v>
      </c>
      <c r="C171" s="142">
        <v>16480</v>
      </c>
      <c r="D171" s="27">
        <v>4000</v>
      </c>
      <c r="E171" s="27" t="s">
        <v>42</v>
      </c>
    </row>
    <row r="172" spans="1:5" ht="15">
      <c r="A172" s="9">
        <v>171</v>
      </c>
      <c r="B172" s="121" t="s">
        <v>59</v>
      </c>
      <c r="C172" s="147">
        <v>10000</v>
      </c>
      <c r="D172" s="27">
        <v>4500</v>
      </c>
      <c r="E172" s="27" t="s">
        <v>42</v>
      </c>
    </row>
    <row r="173" spans="1:5" ht="15">
      <c r="A173" s="9">
        <v>172</v>
      </c>
      <c r="B173" s="122" t="s">
        <v>60</v>
      </c>
      <c r="C173" s="142">
        <v>44000</v>
      </c>
      <c r="D173" s="27">
        <v>10000</v>
      </c>
      <c r="E173" s="27" t="s">
        <v>42</v>
      </c>
    </row>
    <row r="174" spans="1:5" ht="15">
      <c r="A174" s="9">
        <v>173</v>
      </c>
      <c r="B174" s="120" t="s">
        <v>274</v>
      </c>
      <c r="C174" s="142">
        <v>65000</v>
      </c>
      <c r="D174" s="66">
        <v>8000</v>
      </c>
      <c r="E174" s="66" t="s">
        <v>65</v>
      </c>
    </row>
    <row r="175" spans="1:5" ht="15">
      <c r="A175" s="9">
        <v>174</v>
      </c>
      <c r="B175" s="118" t="s">
        <v>63</v>
      </c>
      <c r="C175" s="145">
        <v>75400</v>
      </c>
      <c r="D175" s="27">
        <v>10000</v>
      </c>
      <c r="E175" s="27" t="s">
        <v>10</v>
      </c>
    </row>
    <row r="176" spans="1:5" ht="15">
      <c r="A176" s="9">
        <v>175</v>
      </c>
      <c r="B176" s="118" t="s">
        <v>61</v>
      </c>
      <c r="C176" s="145">
        <v>2193</v>
      </c>
      <c r="D176" s="27">
        <v>500</v>
      </c>
      <c r="E176" s="27" t="s">
        <v>62</v>
      </c>
    </row>
    <row r="177" spans="1:5" ht="15">
      <c r="A177" s="9">
        <v>176</v>
      </c>
      <c r="B177" s="129" t="s">
        <v>273</v>
      </c>
      <c r="C177" s="150">
        <v>30000</v>
      </c>
      <c r="D177" s="130">
        <v>2500</v>
      </c>
      <c r="E177" s="130" t="s">
        <v>70</v>
      </c>
    </row>
    <row r="178" spans="1:5" ht="15">
      <c r="A178" s="9">
        <v>177</v>
      </c>
      <c r="B178" s="120" t="s">
        <v>114</v>
      </c>
      <c r="C178" s="142">
        <v>130299</v>
      </c>
      <c r="D178" s="27">
        <v>45000</v>
      </c>
      <c r="E178" s="27" t="s">
        <v>42</v>
      </c>
    </row>
    <row r="179" spans="1:5" ht="24">
      <c r="A179" s="9">
        <v>178</v>
      </c>
      <c r="B179" s="186" t="s">
        <v>115</v>
      </c>
      <c r="C179" s="142">
        <v>23207</v>
      </c>
      <c r="D179" s="27">
        <v>2110</v>
      </c>
      <c r="E179" s="27" t="s">
        <v>42</v>
      </c>
    </row>
    <row r="180" spans="1:5" ht="15">
      <c r="A180" s="9">
        <v>179</v>
      </c>
      <c r="B180" s="120" t="s">
        <v>116</v>
      </c>
      <c r="C180" s="151">
        <v>23511</v>
      </c>
      <c r="D180" s="27">
        <v>4500</v>
      </c>
      <c r="E180" s="27" t="s">
        <v>42</v>
      </c>
    </row>
    <row r="181" spans="1:5" ht="15">
      <c r="A181" s="9">
        <v>180</v>
      </c>
      <c r="B181" s="124" t="s">
        <v>118</v>
      </c>
      <c r="C181" s="145">
        <v>38200</v>
      </c>
      <c r="D181" s="27">
        <v>8000</v>
      </c>
      <c r="E181" s="27" t="s">
        <v>10</v>
      </c>
    </row>
    <row r="182" spans="1:5" ht="15">
      <c r="A182" s="9">
        <v>181</v>
      </c>
      <c r="B182" s="124" t="s">
        <v>119</v>
      </c>
      <c r="C182" s="152">
        <v>3900</v>
      </c>
      <c r="D182" s="27">
        <v>2000</v>
      </c>
      <c r="E182" s="27" t="s">
        <v>10</v>
      </c>
    </row>
    <row r="183" spans="1:5" ht="15">
      <c r="A183" s="9">
        <v>182</v>
      </c>
      <c r="B183" s="120" t="s">
        <v>286</v>
      </c>
      <c r="C183" s="142">
        <v>8000</v>
      </c>
      <c r="D183" s="66">
        <v>4000</v>
      </c>
      <c r="E183" s="66" t="s">
        <v>62</v>
      </c>
    </row>
    <row r="184" spans="1:5" ht="15">
      <c r="A184" s="9">
        <v>183</v>
      </c>
      <c r="B184" s="120" t="s">
        <v>287</v>
      </c>
      <c r="C184" s="142">
        <v>2681.82</v>
      </c>
      <c r="D184" s="66">
        <v>1500</v>
      </c>
      <c r="E184" s="66" t="s">
        <v>62</v>
      </c>
    </row>
    <row r="185" spans="1:5" ht="15">
      <c r="A185" s="9">
        <v>184</v>
      </c>
      <c r="B185" s="118" t="s">
        <v>120</v>
      </c>
      <c r="C185" s="145">
        <v>1204927</v>
      </c>
      <c r="D185" s="27">
        <v>100000</v>
      </c>
      <c r="E185" s="27" t="s">
        <v>45</v>
      </c>
    </row>
    <row r="186" spans="1:5" ht="15">
      <c r="A186" s="9">
        <v>185</v>
      </c>
      <c r="B186" s="118" t="s">
        <v>117</v>
      </c>
      <c r="C186" s="145">
        <v>43573</v>
      </c>
      <c r="D186" s="27">
        <v>300</v>
      </c>
      <c r="E186" s="27" t="s">
        <v>70</v>
      </c>
    </row>
    <row r="187" spans="1:5" ht="15">
      <c r="A187" s="9">
        <v>186</v>
      </c>
      <c r="B187" s="120" t="s">
        <v>285</v>
      </c>
      <c r="C187" s="142">
        <v>45000</v>
      </c>
      <c r="D187" s="66">
        <v>1600</v>
      </c>
      <c r="E187" s="66" t="s">
        <v>70</v>
      </c>
    </row>
    <row r="188" spans="1:5" ht="24">
      <c r="A188" s="9">
        <v>187</v>
      </c>
      <c r="B188" s="120" t="s">
        <v>587</v>
      </c>
      <c r="C188" s="142">
        <v>53903.48</v>
      </c>
      <c r="D188" s="27">
        <v>17000</v>
      </c>
      <c r="E188" s="27" t="s">
        <v>42</v>
      </c>
    </row>
    <row r="189" spans="1:5" ht="15">
      <c r="A189" s="9">
        <v>188</v>
      </c>
      <c r="B189" s="120" t="s">
        <v>187</v>
      </c>
      <c r="C189" s="142">
        <v>24560</v>
      </c>
      <c r="D189" s="27">
        <v>2602</v>
      </c>
      <c r="E189" s="27" t="s">
        <v>42</v>
      </c>
    </row>
    <row r="190" spans="1:5" ht="15">
      <c r="A190" s="9">
        <v>189</v>
      </c>
      <c r="B190" s="188" t="s">
        <v>715</v>
      </c>
      <c r="C190" s="145">
        <v>13100</v>
      </c>
      <c r="D190" s="27">
        <v>5200</v>
      </c>
      <c r="E190" s="27" t="s">
        <v>42</v>
      </c>
    </row>
    <row r="191" spans="1:5" ht="15">
      <c r="A191" s="9">
        <v>190</v>
      </c>
      <c r="B191" s="118" t="s">
        <v>189</v>
      </c>
      <c r="C191" s="145">
        <v>113000</v>
      </c>
      <c r="D191" s="27">
        <v>5000</v>
      </c>
      <c r="E191" s="27" t="s">
        <v>45</v>
      </c>
    </row>
    <row r="192" spans="1:5" ht="15">
      <c r="A192" s="9">
        <v>191</v>
      </c>
      <c r="B192" s="118" t="s">
        <v>190</v>
      </c>
      <c r="C192" s="145">
        <v>4545</v>
      </c>
      <c r="D192" s="27">
        <v>4300</v>
      </c>
      <c r="E192" s="27" t="s">
        <v>62</v>
      </c>
    </row>
    <row r="193" spans="1:5" ht="15">
      <c r="A193" s="9">
        <v>192</v>
      </c>
      <c r="B193" s="120" t="s">
        <v>310</v>
      </c>
      <c r="C193" s="142">
        <v>12000</v>
      </c>
      <c r="D193" s="66">
        <v>4000</v>
      </c>
      <c r="E193" s="66" t="s">
        <v>62</v>
      </c>
    </row>
    <row r="194" spans="1:5" ht="24">
      <c r="A194" s="9">
        <v>193</v>
      </c>
      <c r="B194" s="120" t="s">
        <v>621</v>
      </c>
      <c r="C194" s="142">
        <v>176000</v>
      </c>
      <c r="D194" s="66">
        <v>3000</v>
      </c>
      <c r="E194" s="66" t="s">
        <v>70</v>
      </c>
    </row>
    <row r="195" spans="1:5" ht="15">
      <c r="A195" s="9">
        <v>194</v>
      </c>
      <c r="B195" s="120" t="s">
        <v>620</v>
      </c>
      <c r="C195" s="142">
        <v>58000</v>
      </c>
      <c r="D195" s="66">
        <v>1000</v>
      </c>
      <c r="E195" s="66" t="s">
        <v>70</v>
      </c>
    </row>
    <row r="196" spans="1:5" ht="15">
      <c r="A196" s="9">
        <v>195</v>
      </c>
      <c r="B196" s="120" t="s">
        <v>217</v>
      </c>
      <c r="C196" s="142">
        <v>134500</v>
      </c>
      <c r="D196" s="27">
        <v>25000</v>
      </c>
      <c r="E196" s="27" t="s">
        <v>42</v>
      </c>
    </row>
    <row r="197" spans="1:5" ht="15">
      <c r="A197" s="9">
        <v>196</v>
      </c>
      <c r="B197" s="120" t="s">
        <v>218</v>
      </c>
      <c r="C197" s="142">
        <v>143882</v>
      </c>
      <c r="D197" s="27">
        <v>6000</v>
      </c>
      <c r="E197" s="27" t="s">
        <v>42</v>
      </c>
    </row>
    <row r="198" spans="1:5" ht="15">
      <c r="A198" s="9">
        <v>197</v>
      </c>
      <c r="B198" s="120" t="s">
        <v>219</v>
      </c>
      <c r="C198" s="142">
        <v>29285</v>
      </c>
      <c r="D198" s="27">
        <v>2000</v>
      </c>
      <c r="E198" s="27" t="s">
        <v>42</v>
      </c>
    </row>
    <row r="199" spans="1:5" ht="15">
      <c r="A199" s="9">
        <v>198</v>
      </c>
      <c r="B199" s="138" t="s">
        <v>220</v>
      </c>
      <c r="C199" s="154">
        <v>5000</v>
      </c>
      <c r="D199" s="27">
        <v>1500</v>
      </c>
      <c r="E199" s="27" t="s">
        <v>65</v>
      </c>
    </row>
    <row r="200" spans="1:5" ht="15">
      <c r="A200" s="9">
        <v>199</v>
      </c>
      <c r="B200" s="124" t="s">
        <v>221</v>
      </c>
      <c r="C200" s="145">
        <v>2795.52</v>
      </c>
      <c r="D200" s="27">
        <v>500</v>
      </c>
      <c r="E200" s="27" t="s">
        <v>42</v>
      </c>
    </row>
    <row r="201" spans="1:5" ht="15">
      <c r="A201" s="9">
        <v>200</v>
      </c>
      <c r="B201" s="124" t="s">
        <v>222</v>
      </c>
      <c r="C201" s="145">
        <v>2983.79</v>
      </c>
      <c r="D201" s="27">
        <v>600</v>
      </c>
      <c r="E201" s="27" t="s">
        <v>42</v>
      </c>
    </row>
    <row r="202" spans="1:5" ht="15">
      <c r="A202" s="9">
        <v>201</v>
      </c>
      <c r="B202" s="120" t="s">
        <v>223</v>
      </c>
      <c r="C202" s="142">
        <v>2500</v>
      </c>
      <c r="D202" s="66">
        <v>500</v>
      </c>
      <c r="E202" s="66" t="s">
        <v>65</v>
      </c>
    </row>
    <row r="203" spans="1:5" ht="15">
      <c r="A203" s="9">
        <v>202</v>
      </c>
      <c r="B203" s="186" t="s">
        <v>224</v>
      </c>
      <c r="C203" s="142">
        <v>20000</v>
      </c>
      <c r="D203" s="66">
        <v>5000</v>
      </c>
      <c r="E203" s="66" t="s">
        <v>65</v>
      </c>
    </row>
    <row r="204" spans="1:5" ht="15">
      <c r="A204" s="9">
        <v>203</v>
      </c>
      <c r="B204" s="120" t="s">
        <v>386</v>
      </c>
      <c r="C204" s="142">
        <v>165000</v>
      </c>
      <c r="D204" s="66">
        <v>30000</v>
      </c>
      <c r="E204" s="66" t="s">
        <v>65</v>
      </c>
    </row>
    <row r="205" spans="1:5" ht="15">
      <c r="A205" s="9">
        <v>204</v>
      </c>
      <c r="B205" s="120" t="s">
        <v>337</v>
      </c>
      <c r="C205" s="142">
        <v>5000</v>
      </c>
      <c r="D205" s="66">
        <v>4000</v>
      </c>
      <c r="E205" s="66" t="s">
        <v>65</v>
      </c>
    </row>
    <row r="206" spans="1:5" ht="15">
      <c r="A206" s="9">
        <v>205</v>
      </c>
      <c r="B206" s="120" t="s">
        <v>338</v>
      </c>
      <c r="C206" s="142">
        <v>3700</v>
      </c>
      <c r="D206" s="66">
        <v>3200</v>
      </c>
      <c r="E206" s="66" t="s">
        <v>65</v>
      </c>
    </row>
    <row r="207" spans="1:5" ht="15">
      <c r="A207" s="9">
        <v>206</v>
      </c>
      <c r="B207" s="120" t="s">
        <v>339</v>
      </c>
      <c r="C207" s="142">
        <v>4200</v>
      </c>
      <c r="D207" s="66">
        <v>3700</v>
      </c>
      <c r="E207" s="66" t="s">
        <v>65</v>
      </c>
    </row>
    <row r="208" spans="1:5" ht="15">
      <c r="A208" s="9">
        <v>207</v>
      </c>
      <c r="B208" s="120" t="s">
        <v>225</v>
      </c>
      <c r="C208" s="142">
        <v>1500</v>
      </c>
      <c r="D208" s="66">
        <v>500</v>
      </c>
      <c r="E208" s="66" t="s">
        <v>62</v>
      </c>
    </row>
    <row r="209" spans="1:5" ht="15">
      <c r="A209" s="9">
        <v>208</v>
      </c>
      <c r="B209" s="186" t="s">
        <v>720</v>
      </c>
      <c r="C209" s="142">
        <v>20000</v>
      </c>
      <c r="D209" s="191">
        <v>9000</v>
      </c>
      <c r="E209" s="66" t="s">
        <v>62</v>
      </c>
    </row>
    <row r="210" spans="1:5" ht="15">
      <c r="A210" s="9">
        <v>209</v>
      </c>
      <c r="B210" s="120" t="s">
        <v>330</v>
      </c>
      <c r="C210" s="142">
        <v>2450</v>
      </c>
      <c r="D210" s="66">
        <v>1200</v>
      </c>
      <c r="E210" s="66" t="s">
        <v>62</v>
      </c>
    </row>
    <row r="211" spans="1:5" ht="15">
      <c r="A211" s="9">
        <v>210</v>
      </c>
      <c r="B211" s="120" t="s">
        <v>335</v>
      </c>
      <c r="C211" s="142">
        <v>19000</v>
      </c>
      <c r="D211" s="66">
        <v>19000</v>
      </c>
      <c r="E211" s="66" t="s">
        <v>62</v>
      </c>
    </row>
    <row r="212" spans="1:5" ht="15">
      <c r="A212" s="9">
        <v>211</v>
      </c>
      <c r="B212" s="120" t="s">
        <v>336</v>
      </c>
      <c r="C212" s="142">
        <v>1250</v>
      </c>
      <c r="D212" s="66">
        <v>1250</v>
      </c>
      <c r="E212" s="66" t="s">
        <v>62</v>
      </c>
    </row>
    <row r="213" spans="1:5" ht="15">
      <c r="A213" s="9">
        <v>212</v>
      </c>
      <c r="B213" s="120" t="s">
        <v>226</v>
      </c>
      <c r="C213" s="142">
        <v>7433.82</v>
      </c>
      <c r="D213" s="66">
        <v>250</v>
      </c>
      <c r="E213" s="66" t="s">
        <v>70</v>
      </c>
    </row>
    <row r="214" spans="1:5" ht="15">
      <c r="A214" s="9">
        <v>213</v>
      </c>
      <c r="B214" s="129" t="s">
        <v>327</v>
      </c>
      <c r="C214" s="150">
        <v>12000</v>
      </c>
      <c r="D214" s="130">
        <v>4800</v>
      </c>
      <c r="E214" s="130" t="s">
        <v>70</v>
      </c>
    </row>
    <row r="215" spans="1:5" ht="15">
      <c r="A215" s="9">
        <v>214</v>
      </c>
      <c r="B215" s="120" t="s">
        <v>329</v>
      </c>
      <c r="C215" s="142">
        <v>2000</v>
      </c>
      <c r="D215" s="66">
        <v>800</v>
      </c>
      <c r="E215" s="130" t="s">
        <v>23</v>
      </c>
    </row>
    <row r="216" spans="1:5" ht="15">
      <c r="A216" s="9">
        <v>215</v>
      </c>
      <c r="B216" s="120" t="s">
        <v>331</v>
      </c>
      <c r="C216" s="142">
        <v>3000</v>
      </c>
      <c r="D216" s="66">
        <v>2000</v>
      </c>
      <c r="E216" s="66" t="s">
        <v>23</v>
      </c>
    </row>
    <row r="217" spans="1:5" ht="24">
      <c r="A217" s="9">
        <v>216</v>
      </c>
      <c r="B217" s="120" t="s">
        <v>622</v>
      </c>
      <c r="C217" s="142">
        <v>3000</v>
      </c>
      <c r="D217" s="66">
        <v>2000</v>
      </c>
      <c r="E217" s="66" t="s">
        <v>23</v>
      </c>
    </row>
    <row r="218" spans="1:5" ht="15">
      <c r="A218" s="9">
        <v>217</v>
      </c>
      <c r="B218" s="119" t="s">
        <v>333</v>
      </c>
      <c r="C218" s="154">
        <v>2500</v>
      </c>
      <c r="D218" s="140">
        <v>1500</v>
      </c>
      <c r="E218" s="140" t="s">
        <v>23</v>
      </c>
    </row>
    <row r="219" spans="1:5" ht="15">
      <c r="A219" s="9">
        <v>218</v>
      </c>
      <c r="B219" s="120" t="s">
        <v>334</v>
      </c>
      <c r="C219" s="142">
        <v>2978</v>
      </c>
      <c r="D219" s="66">
        <v>900</v>
      </c>
      <c r="E219" s="140" t="s">
        <v>23</v>
      </c>
    </row>
    <row r="220" spans="1:5" ht="15">
      <c r="A220" s="9">
        <v>219</v>
      </c>
      <c r="B220" s="124" t="s">
        <v>657</v>
      </c>
      <c r="C220" s="123">
        <v>2000</v>
      </c>
      <c r="D220" s="123">
        <v>2000</v>
      </c>
      <c r="E220" s="114" t="s">
        <v>65</v>
      </c>
    </row>
    <row r="221" spans="1:5" ht="15">
      <c r="A221" s="9">
        <v>220</v>
      </c>
      <c r="B221" s="118" t="s">
        <v>658</v>
      </c>
      <c r="C221" s="123">
        <v>2000</v>
      </c>
      <c r="D221" s="123">
        <v>2000</v>
      </c>
      <c r="E221" s="114" t="s">
        <v>65</v>
      </c>
    </row>
    <row r="222" spans="1:5" ht="15">
      <c r="A222" s="9">
        <v>221</v>
      </c>
      <c r="B222" s="122" t="s">
        <v>659</v>
      </c>
      <c r="C222" s="114">
        <v>3000</v>
      </c>
      <c r="D222" s="114">
        <v>3000</v>
      </c>
      <c r="E222" s="114" t="s">
        <v>10</v>
      </c>
    </row>
    <row r="223" spans="1:5" ht="15">
      <c r="A223" s="9">
        <v>222</v>
      </c>
      <c r="B223" s="122" t="s">
        <v>660</v>
      </c>
      <c r="C223" s="114">
        <v>2440</v>
      </c>
      <c r="D223" s="114">
        <v>2440</v>
      </c>
      <c r="E223" s="114" t="s">
        <v>65</v>
      </c>
    </row>
    <row r="224" spans="1:5" ht="15">
      <c r="A224" s="9">
        <v>223</v>
      </c>
      <c r="B224" s="118" t="s">
        <v>661</v>
      </c>
      <c r="C224" s="27">
        <v>1126</v>
      </c>
      <c r="D224" s="27">
        <v>1126</v>
      </c>
      <c r="E224" s="27" t="s">
        <v>65</v>
      </c>
    </row>
    <row r="225" spans="1:5" ht="15">
      <c r="A225" s="9">
        <v>224</v>
      </c>
      <c r="B225" s="118" t="s">
        <v>662</v>
      </c>
      <c r="C225" s="27">
        <v>1500</v>
      </c>
      <c r="D225" s="27">
        <v>1500</v>
      </c>
      <c r="E225" s="27" t="s">
        <v>65</v>
      </c>
    </row>
    <row r="226" spans="1:5" ht="15">
      <c r="A226" s="9">
        <v>225</v>
      </c>
      <c r="B226" s="131" t="s">
        <v>663</v>
      </c>
      <c r="C226" s="27">
        <v>1700</v>
      </c>
      <c r="D226" s="27">
        <v>1700</v>
      </c>
      <c r="E226" s="27" t="s">
        <v>65</v>
      </c>
    </row>
    <row r="227" spans="1:5" ht="15">
      <c r="A227" s="9">
        <v>226</v>
      </c>
      <c r="B227" s="131" t="s">
        <v>664</v>
      </c>
      <c r="C227" s="27">
        <v>2000</v>
      </c>
      <c r="D227" s="27">
        <v>2000</v>
      </c>
      <c r="E227" s="114" t="s">
        <v>65</v>
      </c>
    </row>
    <row r="228" spans="1:5" ht="15">
      <c r="A228" s="9">
        <v>227</v>
      </c>
      <c r="B228" s="131" t="s">
        <v>665</v>
      </c>
      <c r="C228" s="27">
        <v>1250</v>
      </c>
      <c r="D228" s="27">
        <v>1250</v>
      </c>
      <c r="E228" s="27" t="s">
        <v>62</v>
      </c>
    </row>
    <row r="229" spans="1:5" ht="15">
      <c r="A229" s="9">
        <v>228</v>
      </c>
      <c r="B229" s="124" t="s">
        <v>64</v>
      </c>
      <c r="C229" s="123">
        <v>18197</v>
      </c>
      <c r="D229" s="114">
        <v>5000</v>
      </c>
      <c r="E229" s="114" t="s">
        <v>65</v>
      </c>
    </row>
    <row r="230" spans="1:5" ht="15">
      <c r="A230" s="9">
        <v>229</v>
      </c>
      <c r="B230" s="118" t="s">
        <v>66</v>
      </c>
      <c r="C230" s="123">
        <v>25197</v>
      </c>
      <c r="D230" s="114">
        <v>5000</v>
      </c>
      <c r="E230" s="114" t="s">
        <v>65</v>
      </c>
    </row>
    <row r="231" spans="1:5" ht="15">
      <c r="A231" s="9">
        <v>230</v>
      </c>
      <c r="B231" s="122" t="s">
        <v>67</v>
      </c>
      <c r="C231" s="114">
        <v>18000</v>
      </c>
      <c r="D231" s="114">
        <v>4500</v>
      </c>
      <c r="E231" s="114" t="s">
        <v>10</v>
      </c>
    </row>
    <row r="232" spans="1:5" ht="15">
      <c r="A232" s="9">
        <v>231</v>
      </c>
      <c r="B232" s="122" t="s">
        <v>68</v>
      </c>
      <c r="C232" s="114">
        <v>18000</v>
      </c>
      <c r="D232" s="114">
        <v>5500</v>
      </c>
      <c r="E232" s="114" t="s">
        <v>65</v>
      </c>
    </row>
    <row r="233" spans="1:5" ht="15">
      <c r="A233" s="9">
        <v>232</v>
      </c>
      <c r="B233" s="118" t="s">
        <v>73</v>
      </c>
      <c r="C233" s="27">
        <v>80000</v>
      </c>
      <c r="D233" s="27">
        <v>8000</v>
      </c>
      <c r="E233" s="27" t="s">
        <v>65</v>
      </c>
    </row>
    <row r="234" spans="1:5" ht="15">
      <c r="A234" s="9">
        <v>233</v>
      </c>
      <c r="B234" s="118" t="s">
        <v>74</v>
      </c>
      <c r="C234" s="27">
        <v>80000</v>
      </c>
      <c r="D234" s="27">
        <v>10000</v>
      </c>
      <c r="E234" s="27" t="s">
        <v>65</v>
      </c>
    </row>
    <row r="235" spans="1:5" ht="15">
      <c r="A235" s="9">
        <v>234</v>
      </c>
      <c r="B235" s="131" t="s">
        <v>275</v>
      </c>
      <c r="C235" s="27">
        <v>300000</v>
      </c>
      <c r="D235" s="27">
        <v>50000</v>
      </c>
      <c r="E235" s="27" t="s">
        <v>65</v>
      </c>
    </row>
    <row r="236" spans="1:5" ht="15">
      <c r="A236" s="9">
        <v>235</v>
      </c>
      <c r="B236" s="131" t="s">
        <v>277</v>
      </c>
      <c r="C236" s="27">
        <v>29000</v>
      </c>
      <c r="D236" s="114">
        <v>20000</v>
      </c>
      <c r="E236" s="114" t="s">
        <v>65</v>
      </c>
    </row>
    <row r="237" spans="1:5" ht="15">
      <c r="A237" s="9">
        <v>236</v>
      </c>
      <c r="B237" s="131" t="s">
        <v>276</v>
      </c>
      <c r="C237" s="27">
        <v>13000</v>
      </c>
      <c r="D237" s="27">
        <v>10000</v>
      </c>
      <c r="E237" s="27" t="s">
        <v>62</v>
      </c>
    </row>
    <row r="238" spans="1:5" ht="15">
      <c r="A238" s="9">
        <v>237</v>
      </c>
      <c r="B238" s="131" t="s">
        <v>278</v>
      </c>
      <c r="C238" s="114">
        <v>103900</v>
      </c>
      <c r="D238" s="114">
        <v>5000</v>
      </c>
      <c r="E238" s="114" t="s">
        <v>62</v>
      </c>
    </row>
    <row r="239" spans="1:5" ht="15">
      <c r="A239" s="9">
        <v>238</v>
      </c>
      <c r="B239" s="119" t="s">
        <v>69</v>
      </c>
      <c r="C239" s="27">
        <v>45000</v>
      </c>
      <c r="D239" s="27">
        <v>500</v>
      </c>
      <c r="E239" s="27" t="s">
        <v>70</v>
      </c>
    </row>
    <row r="240" spans="1:5" ht="15">
      <c r="A240" s="9">
        <v>239</v>
      </c>
      <c r="B240" s="119" t="s">
        <v>71</v>
      </c>
      <c r="C240" s="27">
        <v>10000</v>
      </c>
      <c r="D240" s="27">
        <v>200</v>
      </c>
      <c r="E240" s="27" t="s">
        <v>70</v>
      </c>
    </row>
    <row r="241" spans="1:5" ht="15">
      <c r="A241" s="9">
        <v>240</v>
      </c>
      <c r="B241" s="119" t="s">
        <v>72</v>
      </c>
      <c r="C241" s="27">
        <v>18000</v>
      </c>
      <c r="D241" s="27">
        <v>200</v>
      </c>
      <c r="E241" s="27" t="s">
        <v>70</v>
      </c>
    </row>
    <row r="242" spans="1:5" ht="15">
      <c r="A242" s="9">
        <v>241</v>
      </c>
      <c r="B242" s="119" t="s">
        <v>121</v>
      </c>
      <c r="C242" s="114">
        <v>230190</v>
      </c>
      <c r="D242" s="114">
        <v>20000</v>
      </c>
      <c r="E242" s="114" t="s">
        <v>65</v>
      </c>
    </row>
    <row r="243" spans="1:5" ht="15">
      <c r="A243" s="9">
        <v>242</v>
      </c>
      <c r="B243" s="119" t="s">
        <v>122</v>
      </c>
      <c r="C243" s="27">
        <v>24495</v>
      </c>
      <c r="D243" s="114">
        <v>5000</v>
      </c>
      <c r="E243" s="114" t="s">
        <v>65</v>
      </c>
    </row>
    <row r="244" spans="1:5" ht="15">
      <c r="A244" s="9">
        <v>243</v>
      </c>
      <c r="B244" s="184" t="s">
        <v>716</v>
      </c>
      <c r="C244" s="27">
        <v>60500</v>
      </c>
      <c r="D244" s="27">
        <v>6600</v>
      </c>
      <c r="E244" s="27" t="s">
        <v>65</v>
      </c>
    </row>
    <row r="245" spans="1:5" ht="15">
      <c r="A245" s="9">
        <v>244</v>
      </c>
      <c r="B245" s="118" t="s">
        <v>192</v>
      </c>
      <c r="C245" s="123">
        <v>8200</v>
      </c>
      <c r="D245" s="114">
        <v>3000</v>
      </c>
      <c r="E245" s="114" t="s">
        <v>65</v>
      </c>
    </row>
    <row r="246" spans="1:5" ht="15">
      <c r="A246" s="9">
        <v>245</v>
      </c>
      <c r="B246" s="118" t="s">
        <v>193</v>
      </c>
      <c r="C246" s="114">
        <v>36433</v>
      </c>
      <c r="D246" s="114">
        <v>3000</v>
      </c>
      <c r="E246" s="114" t="s">
        <v>65</v>
      </c>
    </row>
    <row r="247" spans="1:5" ht="15">
      <c r="A247" s="9">
        <v>246</v>
      </c>
      <c r="B247" s="118" t="s">
        <v>194</v>
      </c>
      <c r="C247" s="123">
        <v>3000</v>
      </c>
      <c r="D247" s="114">
        <v>1500</v>
      </c>
      <c r="E247" s="114" t="s">
        <v>65</v>
      </c>
    </row>
    <row r="248" spans="1:5" ht="15">
      <c r="A248" s="9">
        <v>247</v>
      </c>
      <c r="B248" s="185" t="s">
        <v>717</v>
      </c>
      <c r="C248" s="123">
        <v>56518</v>
      </c>
      <c r="D248" s="114">
        <v>15000</v>
      </c>
      <c r="E248" s="114" t="s">
        <v>65</v>
      </c>
    </row>
    <row r="249" spans="1:5" ht="15">
      <c r="A249" s="9">
        <v>248</v>
      </c>
      <c r="B249" s="185" t="s">
        <v>725</v>
      </c>
      <c r="C249" s="123">
        <v>12000</v>
      </c>
      <c r="D249" s="114">
        <v>6000</v>
      </c>
      <c r="E249" s="114" t="s">
        <v>65</v>
      </c>
    </row>
    <row r="250" spans="1:5" ht="15">
      <c r="A250" s="9">
        <v>249</v>
      </c>
      <c r="B250" s="185" t="s">
        <v>737</v>
      </c>
      <c r="C250" s="123">
        <v>1400</v>
      </c>
      <c r="D250" s="114">
        <v>600</v>
      </c>
      <c r="E250" s="114"/>
    </row>
    <row r="251" spans="1:5" ht="15">
      <c r="A251" s="9">
        <v>250</v>
      </c>
      <c r="B251" s="185" t="s">
        <v>738</v>
      </c>
      <c r="C251" s="123">
        <v>2400</v>
      </c>
      <c r="D251" s="114">
        <v>325</v>
      </c>
      <c r="E251" s="114"/>
    </row>
    <row r="252" spans="1:5" ht="15">
      <c r="A252" s="9">
        <v>251</v>
      </c>
      <c r="B252" s="185" t="s">
        <v>736</v>
      </c>
      <c r="C252" s="123">
        <v>50000</v>
      </c>
      <c r="D252" s="114">
        <v>23500</v>
      </c>
      <c r="E252" s="114"/>
    </row>
    <row r="253" spans="1:5" ht="15">
      <c r="A253" s="9">
        <v>252</v>
      </c>
      <c r="B253" s="185" t="s">
        <v>735</v>
      </c>
      <c r="C253" s="123">
        <v>2800</v>
      </c>
      <c r="D253" s="114">
        <v>2370</v>
      </c>
      <c r="E253" s="114"/>
    </row>
    <row r="254" spans="1:5" ht="15">
      <c r="A254" s="9">
        <v>253</v>
      </c>
      <c r="B254" s="117" t="s">
        <v>312</v>
      </c>
      <c r="C254" s="27">
        <v>18382</v>
      </c>
      <c r="D254" s="114">
        <v>2000</v>
      </c>
      <c r="E254" s="27" t="s">
        <v>62</v>
      </c>
    </row>
    <row r="255" spans="1:5" ht="15">
      <c r="A255" s="9">
        <v>254</v>
      </c>
      <c r="B255" s="119" t="s">
        <v>313</v>
      </c>
      <c r="C255" s="27">
        <v>5000</v>
      </c>
      <c r="D255" s="27">
        <v>1500</v>
      </c>
      <c r="E255" s="27" t="s">
        <v>62</v>
      </c>
    </row>
    <row r="256" spans="1:5" ht="15">
      <c r="A256" s="9">
        <v>255</v>
      </c>
      <c r="B256" s="119" t="s">
        <v>314</v>
      </c>
      <c r="C256" s="27">
        <v>25000</v>
      </c>
      <c r="D256" s="27">
        <v>2500</v>
      </c>
      <c r="E256" s="27" t="s">
        <v>62</v>
      </c>
    </row>
    <row r="257" spans="1:5" ht="15">
      <c r="A257" s="9">
        <v>256</v>
      </c>
      <c r="B257" s="133" t="s">
        <v>196</v>
      </c>
      <c r="C257" s="22">
        <v>13154</v>
      </c>
      <c r="D257" s="114">
        <v>2000</v>
      </c>
      <c r="E257" s="114" t="s">
        <v>70</v>
      </c>
    </row>
    <row r="258" spans="1:5" ht="15">
      <c r="A258" s="9">
        <v>257</v>
      </c>
      <c r="B258" s="119" t="s">
        <v>315</v>
      </c>
      <c r="C258" s="27">
        <v>120000</v>
      </c>
      <c r="D258" s="27">
        <v>1000</v>
      </c>
      <c r="E258" s="27" t="s">
        <v>70</v>
      </c>
    </row>
    <row r="259" spans="1:5" ht="15">
      <c r="A259" s="9">
        <v>258</v>
      </c>
      <c r="B259" s="119" t="s">
        <v>228</v>
      </c>
      <c r="C259" s="27">
        <v>4787</v>
      </c>
      <c r="D259" s="114">
        <v>2000</v>
      </c>
      <c r="E259" s="114" t="s">
        <v>65</v>
      </c>
    </row>
    <row r="260" spans="1:5" ht="15">
      <c r="A260" s="9">
        <v>259</v>
      </c>
      <c r="B260" s="131" t="s">
        <v>340</v>
      </c>
      <c r="C260" s="27">
        <v>7095</v>
      </c>
      <c r="D260" s="114">
        <v>5200</v>
      </c>
      <c r="E260" s="27" t="s">
        <v>62</v>
      </c>
    </row>
    <row r="261" spans="1:5" ht="15">
      <c r="A261" s="9">
        <v>260</v>
      </c>
      <c r="B261" s="131" t="s">
        <v>229</v>
      </c>
      <c r="C261" s="114">
        <v>53520</v>
      </c>
      <c r="D261" s="114">
        <v>400</v>
      </c>
      <c r="E261" s="114" t="s">
        <v>23</v>
      </c>
    </row>
    <row r="262" spans="1:5" ht="15">
      <c r="A262" s="9">
        <v>261</v>
      </c>
      <c r="B262" s="119" t="s">
        <v>666</v>
      </c>
      <c r="C262" s="125">
        <v>500</v>
      </c>
      <c r="D262" s="125">
        <v>500</v>
      </c>
      <c r="E262" s="27" t="s">
        <v>42</v>
      </c>
    </row>
    <row r="263" spans="1:5" ht="15">
      <c r="A263" s="9">
        <v>262</v>
      </c>
      <c r="B263" s="119" t="s">
        <v>667</v>
      </c>
      <c r="C263" s="125">
        <v>1396</v>
      </c>
      <c r="D263" s="125">
        <v>1396</v>
      </c>
      <c r="E263" s="27" t="s">
        <v>42</v>
      </c>
    </row>
    <row r="264" spans="1:5" ht="15">
      <c r="A264" s="9">
        <v>263</v>
      </c>
      <c r="B264" s="119" t="s">
        <v>668</v>
      </c>
      <c r="C264" s="125">
        <v>2360</v>
      </c>
      <c r="D264" s="125">
        <v>2360</v>
      </c>
      <c r="E264" s="27" t="s">
        <v>42</v>
      </c>
    </row>
    <row r="265" spans="1:5" ht="15">
      <c r="A265" s="9">
        <v>264</v>
      </c>
      <c r="B265" s="119" t="s">
        <v>669</v>
      </c>
      <c r="C265" s="125">
        <v>1250</v>
      </c>
      <c r="D265" s="125">
        <v>1250</v>
      </c>
      <c r="E265" s="27" t="s">
        <v>42</v>
      </c>
    </row>
    <row r="266" spans="1:5" ht="15">
      <c r="A266" s="9">
        <v>265</v>
      </c>
      <c r="B266" s="119" t="s">
        <v>670</v>
      </c>
      <c r="C266" s="125">
        <v>3075</v>
      </c>
      <c r="D266" s="125">
        <v>3075</v>
      </c>
      <c r="E266" s="27" t="s">
        <v>42</v>
      </c>
    </row>
    <row r="267" spans="1:5" ht="15">
      <c r="A267" s="9">
        <v>266</v>
      </c>
      <c r="B267" s="119" t="s">
        <v>671</v>
      </c>
      <c r="C267" s="125">
        <v>2500</v>
      </c>
      <c r="D267" s="125">
        <v>2500</v>
      </c>
      <c r="E267" s="27" t="s">
        <v>42</v>
      </c>
    </row>
    <row r="268" spans="1:5" ht="15">
      <c r="A268" s="9">
        <v>267</v>
      </c>
      <c r="B268" s="119" t="s">
        <v>672</v>
      </c>
      <c r="C268" s="125">
        <v>1228</v>
      </c>
      <c r="D268" s="125">
        <v>1228</v>
      </c>
      <c r="E268" s="27" t="s">
        <v>42</v>
      </c>
    </row>
    <row r="269" spans="1:5" ht="15">
      <c r="A269" s="9">
        <v>268</v>
      </c>
      <c r="B269" s="119" t="s">
        <v>75</v>
      </c>
      <c r="C269" s="125">
        <v>37242</v>
      </c>
      <c r="D269" s="27">
        <v>8000</v>
      </c>
      <c r="E269" s="27" t="s">
        <v>42</v>
      </c>
    </row>
    <row r="270" spans="1:5" ht="15">
      <c r="A270" s="9">
        <v>269</v>
      </c>
      <c r="B270" s="119" t="s">
        <v>76</v>
      </c>
      <c r="C270" s="125">
        <v>40167</v>
      </c>
      <c r="D270" s="27">
        <v>10000</v>
      </c>
      <c r="E270" s="27" t="s">
        <v>42</v>
      </c>
    </row>
    <row r="271" spans="1:5" ht="15">
      <c r="A271" s="9">
        <v>270</v>
      </c>
      <c r="B271" s="119" t="s">
        <v>77</v>
      </c>
      <c r="C271" s="126">
        <v>38343</v>
      </c>
      <c r="D271" s="27">
        <v>4000</v>
      </c>
      <c r="E271" s="27" t="s">
        <v>50</v>
      </c>
    </row>
    <row r="272" spans="1:5" ht="15">
      <c r="A272" s="9">
        <v>271</v>
      </c>
      <c r="B272" s="119" t="s">
        <v>78</v>
      </c>
      <c r="C272" s="126">
        <v>35000</v>
      </c>
      <c r="D272" s="27">
        <v>500</v>
      </c>
      <c r="E272" s="27" t="s">
        <v>50</v>
      </c>
    </row>
    <row r="273" spans="1:5" ht="15">
      <c r="A273" s="9">
        <v>272</v>
      </c>
      <c r="B273" s="119" t="s">
        <v>79</v>
      </c>
      <c r="C273" s="126">
        <v>58000</v>
      </c>
      <c r="D273" s="27">
        <v>500</v>
      </c>
      <c r="E273" s="27" t="s">
        <v>50</v>
      </c>
    </row>
    <row r="274" spans="1:5" ht="15">
      <c r="A274" s="9">
        <v>273</v>
      </c>
      <c r="B274" s="119" t="s">
        <v>279</v>
      </c>
      <c r="C274" s="27">
        <v>35000</v>
      </c>
      <c r="D274" s="27">
        <v>500</v>
      </c>
      <c r="E274" s="27" t="s">
        <v>50</v>
      </c>
    </row>
    <row r="275" spans="1:5" ht="15">
      <c r="A275" s="9">
        <v>274</v>
      </c>
      <c r="B275" s="184" t="s">
        <v>705</v>
      </c>
      <c r="C275" s="66">
        <v>27879</v>
      </c>
      <c r="D275" s="27">
        <v>9500</v>
      </c>
      <c r="E275" s="27" t="s">
        <v>42</v>
      </c>
    </row>
    <row r="276" spans="1:5" ht="15">
      <c r="A276" s="9">
        <v>275</v>
      </c>
      <c r="B276" s="184" t="s">
        <v>706</v>
      </c>
      <c r="C276" s="66">
        <v>50854</v>
      </c>
      <c r="D276" s="27">
        <v>10000</v>
      </c>
      <c r="E276" s="27" t="s">
        <v>42</v>
      </c>
    </row>
    <row r="277" spans="1:5" ht="15">
      <c r="A277" s="9">
        <v>276</v>
      </c>
      <c r="B277" s="119" t="s">
        <v>125</v>
      </c>
      <c r="C277" s="27">
        <v>24600</v>
      </c>
      <c r="D277" s="27">
        <v>4000</v>
      </c>
      <c r="E277" s="27" t="s">
        <v>42</v>
      </c>
    </row>
    <row r="278" spans="1:5" ht="15">
      <c r="A278" s="9">
        <v>277</v>
      </c>
      <c r="B278" s="119" t="s">
        <v>126</v>
      </c>
      <c r="C278" s="27">
        <v>8489</v>
      </c>
      <c r="D278" s="27">
        <v>1600</v>
      </c>
      <c r="E278" s="27" t="s">
        <v>42</v>
      </c>
    </row>
    <row r="279" spans="1:5" ht="15">
      <c r="A279" s="9">
        <v>278</v>
      </c>
      <c r="B279" s="119" t="s">
        <v>127</v>
      </c>
      <c r="C279" s="27">
        <v>12066</v>
      </c>
      <c r="D279" s="27">
        <v>3000</v>
      </c>
      <c r="E279" s="27" t="s">
        <v>42</v>
      </c>
    </row>
    <row r="280" spans="1:5" ht="15">
      <c r="A280" s="9">
        <v>279</v>
      </c>
      <c r="B280" s="119" t="s">
        <v>128</v>
      </c>
      <c r="C280" s="27">
        <v>8167</v>
      </c>
      <c r="D280" s="27">
        <v>2000</v>
      </c>
      <c r="E280" s="27" t="s">
        <v>42</v>
      </c>
    </row>
    <row r="281" spans="1:5" ht="15">
      <c r="A281" s="9">
        <v>280</v>
      </c>
      <c r="B281" s="119" t="s">
        <v>129</v>
      </c>
      <c r="C281" s="27">
        <v>8866</v>
      </c>
      <c r="D281" s="27">
        <v>2000</v>
      </c>
      <c r="E281" s="27" t="s">
        <v>42</v>
      </c>
    </row>
    <row r="282" spans="1:5" ht="15">
      <c r="A282" s="9">
        <v>281</v>
      </c>
      <c r="B282" s="119" t="s">
        <v>130</v>
      </c>
      <c r="C282" s="27">
        <v>7051</v>
      </c>
      <c r="D282" s="27">
        <v>1500</v>
      </c>
      <c r="E282" s="27" t="s">
        <v>42</v>
      </c>
    </row>
    <row r="283" spans="1:5" ht="15">
      <c r="A283" s="9">
        <v>282</v>
      </c>
      <c r="B283" s="119" t="s">
        <v>131</v>
      </c>
      <c r="C283" s="27">
        <v>7468</v>
      </c>
      <c r="D283" s="27">
        <v>2000</v>
      </c>
      <c r="E283" s="27" t="s">
        <v>42</v>
      </c>
    </row>
    <row r="284" spans="1:5" ht="15">
      <c r="A284" s="9">
        <v>283</v>
      </c>
      <c r="B284" s="119" t="s">
        <v>132</v>
      </c>
      <c r="C284" s="27">
        <v>5983</v>
      </c>
      <c r="D284" s="27">
        <v>2000</v>
      </c>
      <c r="E284" s="27" t="s">
        <v>42</v>
      </c>
    </row>
    <row r="285" spans="1:5" ht="15">
      <c r="A285" s="9">
        <v>284</v>
      </c>
      <c r="B285" s="119" t="s">
        <v>133</v>
      </c>
      <c r="C285" s="27">
        <v>4612</v>
      </c>
      <c r="D285" s="27">
        <v>2000</v>
      </c>
      <c r="E285" s="27" t="s">
        <v>42</v>
      </c>
    </row>
    <row r="286" spans="1:5" ht="15">
      <c r="A286" s="9">
        <v>285</v>
      </c>
      <c r="B286" s="119" t="s">
        <v>134</v>
      </c>
      <c r="C286" s="27">
        <v>6808</v>
      </c>
      <c r="D286" s="27">
        <v>2000</v>
      </c>
      <c r="E286" s="27" t="s">
        <v>42</v>
      </c>
    </row>
    <row r="287" spans="1:5" ht="15">
      <c r="A287" s="9">
        <v>286</v>
      </c>
      <c r="B287" s="119" t="s">
        <v>135</v>
      </c>
      <c r="C287" s="27">
        <v>8000</v>
      </c>
      <c r="D287" s="27">
        <v>2000</v>
      </c>
      <c r="E287" s="27" t="s">
        <v>42</v>
      </c>
    </row>
    <row r="288" spans="1:5" ht="15">
      <c r="A288" s="9">
        <v>287</v>
      </c>
      <c r="B288" s="119" t="s">
        <v>136</v>
      </c>
      <c r="C288" s="27">
        <v>12000</v>
      </c>
      <c r="D288" s="27">
        <v>3000</v>
      </c>
      <c r="E288" s="27" t="s">
        <v>42</v>
      </c>
    </row>
    <row r="289" spans="1:5" ht="15">
      <c r="A289" s="9">
        <v>288</v>
      </c>
      <c r="B289" s="119" t="s">
        <v>137</v>
      </c>
      <c r="C289" s="114">
        <v>2715</v>
      </c>
      <c r="D289" s="27">
        <v>1215</v>
      </c>
      <c r="E289" s="27" t="s">
        <v>42</v>
      </c>
    </row>
    <row r="290" spans="1:5" ht="15">
      <c r="A290" s="9">
        <v>289</v>
      </c>
      <c r="B290" s="119" t="s">
        <v>138</v>
      </c>
      <c r="C290" s="114">
        <v>4385</v>
      </c>
      <c r="D290" s="27">
        <v>2185</v>
      </c>
      <c r="E290" s="27" t="s">
        <v>42</v>
      </c>
    </row>
    <row r="291" spans="1:5" ht="15">
      <c r="A291" s="9">
        <v>290</v>
      </c>
      <c r="B291" s="119" t="s">
        <v>139</v>
      </c>
      <c r="C291" s="126">
        <v>8260</v>
      </c>
      <c r="D291" s="27">
        <v>2000</v>
      </c>
      <c r="E291" s="27" t="s">
        <v>42</v>
      </c>
    </row>
    <row r="292" spans="1:5" ht="15">
      <c r="A292" s="9">
        <v>291</v>
      </c>
      <c r="B292" s="119" t="s">
        <v>140</v>
      </c>
      <c r="C292" s="126">
        <v>6732</v>
      </c>
      <c r="D292" s="27">
        <v>2000</v>
      </c>
      <c r="E292" s="27" t="s">
        <v>42</v>
      </c>
    </row>
    <row r="293" spans="1:5" ht="15">
      <c r="A293" s="9">
        <v>292</v>
      </c>
      <c r="B293" s="119" t="s">
        <v>141</v>
      </c>
      <c r="C293" s="126">
        <v>4994</v>
      </c>
      <c r="D293" s="27">
        <v>1500</v>
      </c>
      <c r="E293" s="27" t="s">
        <v>42</v>
      </c>
    </row>
    <row r="294" spans="1:5" ht="15">
      <c r="A294" s="9">
        <v>293</v>
      </c>
      <c r="B294" s="119" t="s">
        <v>142</v>
      </c>
      <c r="C294" s="126">
        <v>11047</v>
      </c>
      <c r="D294" s="27">
        <v>2500</v>
      </c>
      <c r="E294" s="27" t="s">
        <v>42</v>
      </c>
    </row>
    <row r="295" spans="1:5" ht="15">
      <c r="A295" s="9">
        <v>294</v>
      </c>
      <c r="B295" s="119" t="s">
        <v>143</v>
      </c>
      <c r="C295" s="126">
        <v>25308</v>
      </c>
      <c r="D295" s="27">
        <v>7000</v>
      </c>
      <c r="E295" s="27" t="s">
        <v>42</v>
      </c>
    </row>
    <row r="296" spans="1:5" ht="15">
      <c r="A296" s="9">
        <v>295</v>
      </c>
      <c r="B296" s="132" t="s">
        <v>144</v>
      </c>
      <c r="C296" s="126">
        <v>5990</v>
      </c>
      <c r="D296" s="27">
        <v>1000</v>
      </c>
      <c r="E296" s="27" t="s">
        <v>45</v>
      </c>
    </row>
    <row r="297" spans="1:5" ht="15">
      <c r="A297" s="9">
        <v>296</v>
      </c>
      <c r="B297" s="119" t="s">
        <v>288</v>
      </c>
      <c r="C297" s="27">
        <v>42000</v>
      </c>
      <c r="D297" s="27">
        <v>1000</v>
      </c>
      <c r="E297" s="27" t="s">
        <v>50</v>
      </c>
    </row>
    <row r="298" spans="1:5" ht="15">
      <c r="A298" s="9">
        <v>297</v>
      </c>
      <c r="B298" s="119" t="s">
        <v>289</v>
      </c>
      <c r="C298" s="27">
        <v>30000</v>
      </c>
      <c r="D298" s="27">
        <v>1000</v>
      </c>
      <c r="E298" s="27" t="s">
        <v>50</v>
      </c>
    </row>
    <row r="299" spans="1:5" ht="15">
      <c r="A299" s="9">
        <v>298</v>
      </c>
      <c r="B299" s="119" t="s">
        <v>290</v>
      </c>
      <c r="C299" s="27">
        <v>40000</v>
      </c>
      <c r="D299" s="27">
        <v>500</v>
      </c>
      <c r="E299" s="27" t="s">
        <v>50</v>
      </c>
    </row>
    <row r="300" spans="1:5" ht="15">
      <c r="A300" s="9">
        <v>299</v>
      </c>
      <c r="B300" s="134" t="s">
        <v>584</v>
      </c>
      <c r="C300" s="27">
        <v>4227</v>
      </c>
      <c r="D300" s="27">
        <v>2000</v>
      </c>
      <c r="E300" s="27" t="s">
        <v>42</v>
      </c>
    </row>
    <row r="301" spans="1:5" ht="15">
      <c r="A301" s="9">
        <v>300</v>
      </c>
      <c r="B301" s="119" t="s">
        <v>317</v>
      </c>
      <c r="C301" s="27">
        <v>25000</v>
      </c>
      <c r="D301" s="27">
        <v>2000</v>
      </c>
      <c r="E301" s="27" t="s">
        <v>42</v>
      </c>
    </row>
    <row r="302" spans="1:5" ht="15">
      <c r="A302" s="9">
        <v>301</v>
      </c>
      <c r="B302" s="132" t="s">
        <v>197</v>
      </c>
      <c r="C302" s="126">
        <v>25000</v>
      </c>
      <c r="D302" s="27">
        <v>1000</v>
      </c>
      <c r="E302" s="27" t="s">
        <v>50</v>
      </c>
    </row>
    <row r="303" spans="1:5" ht="15">
      <c r="A303" s="9">
        <v>302</v>
      </c>
      <c r="B303" s="132" t="s">
        <v>198</v>
      </c>
      <c r="C303" s="126">
        <v>276500</v>
      </c>
      <c r="D303" s="27">
        <v>20000</v>
      </c>
      <c r="E303" s="27" t="s">
        <v>50</v>
      </c>
    </row>
    <row r="304" spans="1:5" ht="15">
      <c r="A304" s="9">
        <v>303</v>
      </c>
      <c r="B304" s="119" t="s">
        <v>316</v>
      </c>
      <c r="C304" s="27">
        <v>325600</v>
      </c>
      <c r="D304" s="27">
        <v>500</v>
      </c>
      <c r="E304" s="27" t="s">
        <v>50</v>
      </c>
    </row>
    <row r="305" spans="1:5" ht="15">
      <c r="A305" s="9">
        <v>304</v>
      </c>
      <c r="B305" s="134" t="s">
        <v>230</v>
      </c>
      <c r="C305" s="125">
        <v>6552</v>
      </c>
      <c r="D305" s="27">
        <v>1500</v>
      </c>
      <c r="E305" s="27" t="s">
        <v>42</v>
      </c>
    </row>
    <row r="306" spans="1:5" ht="15">
      <c r="A306" s="9">
        <v>305</v>
      </c>
      <c r="B306" s="134" t="s">
        <v>448</v>
      </c>
      <c r="C306" s="125">
        <v>30563</v>
      </c>
      <c r="D306" s="27">
        <v>10000</v>
      </c>
      <c r="E306" s="27" t="s">
        <v>42</v>
      </c>
    </row>
    <row r="307" spans="1:5" ht="15">
      <c r="A307" s="9">
        <v>306</v>
      </c>
      <c r="B307" s="134" t="s">
        <v>449</v>
      </c>
      <c r="C307" s="125">
        <v>150000</v>
      </c>
      <c r="D307" s="27">
        <v>30000</v>
      </c>
      <c r="E307" s="27" t="s">
        <v>42</v>
      </c>
    </row>
    <row r="308" spans="1:5" ht="15">
      <c r="A308" s="9">
        <v>307</v>
      </c>
      <c r="B308" s="132" t="s">
        <v>232</v>
      </c>
      <c r="C308" s="27">
        <v>25000</v>
      </c>
      <c r="D308" s="27">
        <v>25000</v>
      </c>
      <c r="E308" s="27" t="s">
        <v>45</v>
      </c>
    </row>
    <row r="309" spans="1:5" ht="15">
      <c r="A309" s="9">
        <v>308</v>
      </c>
      <c r="B309" s="119" t="s">
        <v>342</v>
      </c>
      <c r="C309" s="27">
        <v>30000</v>
      </c>
      <c r="D309" s="27">
        <v>6000</v>
      </c>
      <c r="E309" s="27" t="s">
        <v>45</v>
      </c>
    </row>
    <row r="310" spans="1:5" ht="15">
      <c r="A310" s="9">
        <v>309</v>
      </c>
      <c r="B310" s="184" t="s">
        <v>739</v>
      </c>
      <c r="C310" s="27">
        <v>55000</v>
      </c>
      <c r="D310" s="27">
        <v>2550</v>
      </c>
      <c r="E310" s="27"/>
    </row>
    <row r="311" spans="1:5" ht="15">
      <c r="A311" s="9">
        <v>310</v>
      </c>
      <c r="B311" s="185" t="s">
        <v>231</v>
      </c>
      <c r="C311" s="27">
        <v>5000</v>
      </c>
      <c r="D311" s="190">
        <v>2550</v>
      </c>
      <c r="E311" s="27" t="s">
        <v>50</v>
      </c>
    </row>
    <row r="312" spans="1:5" ht="15">
      <c r="A312" s="9">
        <v>311</v>
      </c>
      <c r="B312" s="119" t="s">
        <v>341</v>
      </c>
      <c r="C312" s="27">
        <v>150000</v>
      </c>
      <c r="D312" s="27">
        <v>500</v>
      </c>
      <c r="E312" s="27" t="s">
        <v>50</v>
      </c>
    </row>
    <row r="313" spans="1:5" ht="15">
      <c r="A313" s="9">
        <v>312</v>
      </c>
      <c r="B313" s="119" t="s">
        <v>343</v>
      </c>
      <c r="C313" s="27">
        <v>50000</v>
      </c>
      <c r="D313" s="27">
        <v>1000</v>
      </c>
      <c r="E313" s="27" t="s">
        <v>50</v>
      </c>
    </row>
    <row r="314" spans="1:5" ht="15">
      <c r="A314" s="9">
        <v>313</v>
      </c>
      <c r="B314" s="119" t="s">
        <v>674</v>
      </c>
      <c r="C314" s="27">
        <v>1334</v>
      </c>
      <c r="D314" s="27">
        <v>1334</v>
      </c>
      <c r="E314" s="27" t="s">
        <v>65</v>
      </c>
    </row>
    <row r="315" spans="1:5" ht="15">
      <c r="A315" s="9">
        <v>314</v>
      </c>
      <c r="B315" s="119" t="s">
        <v>675</v>
      </c>
      <c r="C315" s="27">
        <v>1884</v>
      </c>
      <c r="D315" s="27">
        <v>1884</v>
      </c>
      <c r="E315" s="27" t="s">
        <v>65</v>
      </c>
    </row>
    <row r="316" spans="1:5" ht="15">
      <c r="A316" s="9">
        <v>315</v>
      </c>
      <c r="B316" s="119" t="s">
        <v>676</v>
      </c>
      <c r="C316" s="27">
        <v>1250</v>
      </c>
      <c r="D316" s="27">
        <v>1250</v>
      </c>
      <c r="E316" s="27" t="s">
        <v>65</v>
      </c>
    </row>
    <row r="317" spans="1:5" ht="15">
      <c r="A317" s="9">
        <v>316</v>
      </c>
      <c r="B317" s="119" t="s">
        <v>677</v>
      </c>
      <c r="C317" s="27">
        <v>1250</v>
      </c>
      <c r="D317" s="27">
        <v>1250</v>
      </c>
      <c r="E317" s="27" t="s">
        <v>65</v>
      </c>
    </row>
    <row r="318" spans="1:5" ht="15">
      <c r="A318" s="9">
        <v>317</v>
      </c>
      <c r="B318" s="119" t="s">
        <v>678</v>
      </c>
      <c r="C318" s="27">
        <v>1765</v>
      </c>
      <c r="D318" s="27">
        <v>1765</v>
      </c>
      <c r="E318" s="27" t="s">
        <v>65</v>
      </c>
    </row>
    <row r="319" spans="1:5" ht="15">
      <c r="A319" s="9">
        <v>318</v>
      </c>
      <c r="B319" s="119" t="s">
        <v>679</v>
      </c>
      <c r="C319" s="27">
        <v>1058</v>
      </c>
      <c r="D319" s="27">
        <v>1058</v>
      </c>
      <c r="E319" s="27" t="s">
        <v>65</v>
      </c>
    </row>
    <row r="320" spans="1:5" ht="15">
      <c r="A320" s="9">
        <v>319</v>
      </c>
      <c r="B320" s="119" t="s">
        <v>680</v>
      </c>
      <c r="C320" s="27">
        <v>1203</v>
      </c>
      <c r="D320" s="27">
        <v>1203</v>
      </c>
      <c r="E320" s="27" t="s">
        <v>65</v>
      </c>
    </row>
    <row r="321" spans="1:5" ht="15">
      <c r="A321" s="9">
        <v>320</v>
      </c>
      <c r="B321" s="119" t="s">
        <v>681</v>
      </c>
      <c r="C321" s="27">
        <v>2935</v>
      </c>
      <c r="D321" s="27">
        <v>2935</v>
      </c>
      <c r="E321" s="27" t="s">
        <v>65</v>
      </c>
    </row>
    <row r="322" spans="1:5" ht="15">
      <c r="A322" s="9">
        <v>321</v>
      </c>
      <c r="B322" s="119" t="s">
        <v>682</v>
      </c>
      <c r="C322" s="27">
        <v>1382</v>
      </c>
      <c r="D322" s="27">
        <v>1382</v>
      </c>
      <c r="E322" s="27" t="s">
        <v>65</v>
      </c>
    </row>
    <row r="323" spans="1:5" ht="15">
      <c r="A323" s="9">
        <v>322</v>
      </c>
      <c r="B323" s="119" t="s">
        <v>683</v>
      </c>
      <c r="C323" s="27">
        <v>1200</v>
      </c>
      <c r="D323" s="27">
        <v>1200</v>
      </c>
      <c r="E323" s="27" t="s">
        <v>65</v>
      </c>
    </row>
    <row r="324" spans="1:5" ht="15">
      <c r="A324" s="9">
        <v>323</v>
      </c>
      <c r="B324" s="119" t="s">
        <v>684</v>
      </c>
      <c r="C324" s="27">
        <v>1267</v>
      </c>
      <c r="D324" s="27">
        <v>1267</v>
      </c>
      <c r="E324" s="27" t="s">
        <v>65</v>
      </c>
    </row>
    <row r="325" spans="1:5" ht="15">
      <c r="A325" s="9">
        <v>324</v>
      </c>
      <c r="B325" s="119" t="s">
        <v>685</v>
      </c>
      <c r="C325" s="27">
        <v>1250</v>
      </c>
      <c r="D325" s="27">
        <v>1250</v>
      </c>
      <c r="E325" s="27" t="s">
        <v>65</v>
      </c>
    </row>
    <row r="326" spans="1:5" ht="15">
      <c r="A326" s="9">
        <v>325</v>
      </c>
      <c r="B326" s="119" t="s">
        <v>80</v>
      </c>
      <c r="C326" s="27">
        <v>38713</v>
      </c>
      <c r="D326" s="27">
        <v>8000</v>
      </c>
      <c r="E326" s="27" t="s">
        <v>65</v>
      </c>
    </row>
    <row r="327" spans="1:5" ht="15">
      <c r="A327" s="9">
        <v>326</v>
      </c>
      <c r="B327" s="119" t="s">
        <v>81</v>
      </c>
      <c r="C327" s="27">
        <v>29549</v>
      </c>
      <c r="D327" s="27">
        <v>10000</v>
      </c>
      <c r="E327" s="27" t="s">
        <v>65</v>
      </c>
    </row>
    <row r="328" spans="1:5" ht="15">
      <c r="A328" s="9">
        <v>327</v>
      </c>
      <c r="B328" s="119" t="s">
        <v>82</v>
      </c>
      <c r="C328" s="27">
        <v>34904</v>
      </c>
      <c r="D328" s="27">
        <v>6000</v>
      </c>
      <c r="E328" s="27" t="s">
        <v>65</v>
      </c>
    </row>
    <row r="329" spans="1:5" ht="15">
      <c r="A329" s="9">
        <v>328</v>
      </c>
      <c r="B329" s="119" t="s">
        <v>83</v>
      </c>
      <c r="C329" s="27">
        <v>21794</v>
      </c>
      <c r="D329" s="27">
        <v>4000</v>
      </c>
      <c r="E329" s="27" t="s">
        <v>65</v>
      </c>
    </row>
    <row r="330" spans="1:5" ht="15">
      <c r="A330" s="9">
        <v>329</v>
      </c>
      <c r="B330" s="119" t="s">
        <v>84</v>
      </c>
      <c r="C330" s="27">
        <v>33201</v>
      </c>
      <c r="D330" s="27">
        <v>8000</v>
      </c>
      <c r="E330" s="27" t="s">
        <v>65</v>
      </c>
    </row>
    <row r="331" spans="1:5" ht="15">
      <c r="A331" s="9">
        <v>330</v>
      </c>
      <c r="B331" s="119" t="s">
        <v>88</v>
      </c>
      <c r="C331" s="27">
        <v>17625.55</v>
      </c>
      <c r="D331" s="27">
        <v>3000</v>
      </c>
      <c r="E331" s="27" t="s">
        <v>19</v>
      </c>
    </row>
    <row r="332" spans="1:5" ht="15">
      <c r="A332" s="9">
        <v>331</v>
      </c>
      <c r="B332" s="119" t="s">
        <v>89</v>
      </c>
      <c r="C332" s="27">
        <v>33270.72</v>
      </c>
      <c r="D332" s="27">
        <v>3000</v>
      </c>
      <c r="E332" s="27" t="s">
        <v>19</v>
      </c>
    </row>
    <row r="333" spans="1:5" ht="15">
      <c r="A333" s="9">
        <v>332</v>
      </c>
      <c r="B333" s="119" t="s">
        <v>86</v>
      </c>
      <c r="C333" s="27">
        <v>69596.52</v>
      </c>
      <c r="D333" s="27"/>
      <c r="E333" s="27" t="s">
        <v>70</v>
      </c>
    </row>
    <row r="334" spans="1:5" ht="15">
      <c r="A334" s="9">
        <v>333</v>
      </c>
      <c r="B334" s="119" t="s">
        <v>87</v>
      </c>
      <c r="C334" s="27">
        <v>31864.12</v>
      </c>
      <c r="D334" s="27"/>
      <c r="E334" s="27" t="s">
        <v>70</v>
      </c>
    </row>
    <row r="335" spans="1:5" ht="15">
      <c r="A335" s="9">
        <v>334</v>
      </c>
      <c r="B335" s="184" t="s">
        <v>707</v>
      </c>
      <c r="C335" s="27">
        <v>25120</v>
      </c>
      <c r="D335" s="27">
        <v>6000</v>
      </c>
      <c r="E335" s="27" t="s">
        <v>65</v>
      </c>
    </row>
    <row r="336" spans="1:5" ht="15">
      <c r="A336" s="9">
        <v>335</v>
      </c>
      <c r="B336" s="184" t="s">
        <v>708</v>
      </c>
      <c r="C336" s="27">
        <v>44383</v>
      </c>
      <c r="D336" s="27">
        <v>5000</v>
      </c>
      <c r="E336" s="27" t="s">
        <v>65</v>
      </c>
    </row>
    <row r="337" spans="1:5" ht="15">
      <c r="A337" s="9">
        <v>336</v>
      </c>
      <c r="B337" s="184" t="s">
        <v>709</v>
      </c>
      <c r="C337" s="27">
        <v>66174</v>
      </c>
      <c r="D337" s="27">
        <v>12000</v>
      </c>
      <c r="E337" s="27" t="s">
        <v>65</v>
      </c>
    </row>
    <row r="338" spans="1:5" ht="15">
      <c r="A338" s="9">
        <v>337</v>
      </c>
      <c r="B338" s="119" t="s">
        <v>149</v>
      </c>
      <c r="C338" s="27">
        <v>9757.8</v>
      </c>
      <c r="D338" s="27">
        <v>2260</v>
      </c>
      <c r="E338" s="27" t="s">
        <v>65</v>
      </c>
    </row>
    <row r="339" spans="1:5" ht="15">
      <c r="A339" s="9">
        <v>338</v>
      </c>
      <c r="B339" s="119" t="s">
        <v>150</v>
      </c>
      <c r="C339" s="27">
        <v>9818.92</v>
      </c>
      <c r="D339" s="27">
        <v>2700</v>
      </c>
      <c r="E339" s="27" t="s">
        <v>65</v>
      </c>
    </row>
    <row r="340" spans="1:5" ht="15">
      <c r="A340" s="9">
        <v>339</v>
      </c>
      <c r="B340" s="119" t="s">
        <v>151</v>
      </c>
      <c r="C340" s="27">
        <v>7903.02</v>
      </c>
      <c r="D340" s="27">
        <v>2000</v>
      </c>
      <c r="E340" s="27" t="s">
        <v>65</v>
      </c>
    </row>
    <row r="341" spans="1:5" ht="15">
      <c r="A341" s="9">
        <v>340</v>
      </c>
      <c r="B341" s="119" t="s">
        <v>153</v>
      </c>
      <c r="C341" s="27">
        <v>9082.06</v>
      </c>
      <c r="D341" s="27">
        <v>2000</v>
      </c>
      <c r="E341" s="27" t="s">
        <v>19</v>
      </c>
    </row>
    <row r="342" spans="1:5" ht="15">
      <c r="A342" s="9">
        <v>341</v>
      </c>
      <c r="B342" s="119" t="s">
        <v>154</v>
      </c>
      <c r="C342" s="27">
        <v>7300</v>
      </c>
      <c r="D342" s="27">
        <v>3500</v>
      </c>
      <c r="E342" s="27" t="s">
        <v>19</v>
      </c>
    </row>
    <row r="343" spans="1:5" ht="15">
      <c r="A343" s="9">
        <v>342</v>
      </c>
      <c r="B343" s="119" t="s">
        <v>155</v>
      </c>
      <c r="C343" s="27">
        <v>4500</v>
      </c>
      <c r="D343" s="27">
        <v>1300</v>
      </c>
      <c r="E343" s="27" t="s">
        <v>19</v>
      </c>
    </row>
    <row r="344" spans="1:5" ht="15">
      <c r="A344" s="9">
        <v>343</v>
      </c>
      <c r="B344" s="119" t="s">
        <v>156</v>
      </c>
      <c r="C344" s="27">
        <v>4662</v>
      </c>
      <c r="D344" s="27">
        <v>3500</v>
      </c>
      <c r="E344" s="27" t="s">
        <v>19</v>
      </c>
    </row>
    <row r="345" spans="1:5" ht="15">
      <c r="A345" s="9">
        <v>344</v>
      </c>
      <c r="B345" s="119" t="s">
        <v>157</v>
      </c>
      <c r="C345" s="27">
        <v>6000</v>
      </c>
      <c r="D345" s="27">
        <v>3500</v>
      </c>
      <c r="E345" s="27" t="s">
        <v>19</v>
      </c>
    </row>
    <row r="346" spans="1:5" ht="15">
      <c r="A346" s="9">
        <v>345</v>
      </c>
      <c r="B346" s="119" t="s">
        <v>158</v>
      </c>
      <c r="C346" s="27"/>
      <c r="D346" s="27">
        <v>3000</v>
      </c>
      <c r="E346" s="27" t="s">
        <v>19</v>
      </c>
    </row>
    <row r="347" spans="1:5" ht="15">
      <c r="A347" s="9">
        <v>346</v>
      </c>
      <c r="B347" s="119" t="s">
        <v>159</v>
      </c>
      <c r="C347" s="27"/>
      <c r="D347" s="27">
        <v>2500</v>
      </c>
      <c r="E347" s="27" t="s">
        <v>19</v>
      </c>
    </row>
    <row r="348" spans="1:5" ht="15">
      <c r="A348" s="9">
        <v>347</v>
      </c>
      <c r="B348" s="184" t="s">
        <v>710</v>
      </c>
      <c r="C348" s="27">
        <v>47500</v>
      </c>
      <c r="D348" s="27">
        <v>11000</v>
      </c>
      <c r="E348" s="27" t="s">
        <v>19</v>
      </c>
    </row>
    <row r="349" spans="1:5" ht="15">
      <c r="A349" s="9">
        <v>348</v>
      </c>
      <c r="B349" s="119" t="s">
        <v>152</v>
      </c>
      <c r="C349" s="27">
        <v>6820</v>
      </c>
      <c r="D349" s="27">
        <v>2000</v>
      </c>
      <c r="E349" s="27" t="s">
        <v>70</v>
      </c>
    </row>
    <row r="350" spans="1:5" ht="15">
      <c r="A350" s="9">
        <v>349</v>
      </c>
      <c r="B350" s="120" t="s">
        <v>318</v>
      </c>
      <c r="C350" s="66">
        <v>27000</v>
      </c>
      <c r="D350" s="27">
        <v>9600</v>
      </c>
      <c r="E350" s="27" t="s">
        <v>65</v>
      </c>
    </row>
    <row r="351" spans="1:5" ht="15">
      <c r="A351" s="9">
        <v>350</v>
      </c>
      <c r="B351" s="120" t="s">
        <v>319</v>
      </c>
      <c r="C351" s="66">
        <v>10126</v>
      </c>
      <c r="D351" s="27">
        <v>4000</v>
      </c>
      <c r="E351" s="27" t="s">
        <v>19</v>
      </c>
    </row>
    <row r="352" spans="1:5" ht="15">
      <c r="A352" s="9">
        <v>351</v>
      </c>
      <c r="B352" s="186" t="s">
        <v>747</v>
      </c>
      <c r="C352" s="66">
        <v>15500</v>
      </c>
      <c r="D352" s="27">
        <v>4080</v>
      </c>
      <c r="E352" s="27"/>
    </row>
    <row r="353" spans="1:5" ht="15">
      <c r="A353" s="9">
        <v>352</v>
      </c>
      <c r="B353" s="186" t="s">
        <v>744</v>
      </c>
      <c r="C353" s="66">
        <v>17900</v>
      </c>
      <c r="D353" s="27">
        <v>4300</v>
      </c>
      <c r="E353" s="27"/>
    </row>
    <row r="354" spans="1:5" ht="15">
      <c r="A354" s="9">
        <v>353</v>
      </c>
      <c r="B354" s="186" t="s">
        <v>745</v>
      </c>
      <c r="C354" s="66">
        <v>14000</v>
      </c>
      <c r="D354" s="27">
        <v>1000</v>
      </c>
      <c r="E354" s="27"/>
    </row>
    <row r="355" spans="1:5" ht="15">
      <c r="A355" s="9">
        <v>354</v>
      </c>
      <c r="B355" s="186" t="s">
        <v>734</v>
      </c>
      <c r="C355" s="66">
        <v>80000</v>
      </c>
      <c r="D355" s="27">
        <v>17500</v>
      </c>
      <c r="E355" s="27"/>
    </row>
    <row r="356" spans="1:5" ht="15">
      <c r="A356" s="9">
        <v>355</v>
      </c>
      <c r="B356" s="119" t="s">
        <v>233</v>
      </c>
      <c r="C356" s="27">
        <v>11844</v>
      </c>
      <c r="D356" s="27">
        <v>5000</v>
      </c>
      <c r="E356" s="27" t="s">
        <v>65</v>
      </c>
    </row>
    <row r="357" spans="1:5" ht="15">
      <c r="A357" s="9">
        <v>356</v>
      </c>
      <c r="B357" s="184" t="s">
        <v>721</v>
      </c>
      <c r="C357" s="27">
        <v>1834</v>
      </c>
      <c r="D357" s="27">
        <v>1634</v>
      </c>
      <c r="E357" s="27" t="s">
        <v>65</v>
      </c>
    </row>
    <row r="358" spans="1:5" ht="15">
      <c r="A358" s="9">
        <v>357</v>
      </c>
      <c r="B358" s="119" t="s">
        <v>344</v>
      </c>
      <c r="C358" s="27">
        <v>4262</v>
      </c>
      <c r="D358" s="114">
        <v>4261.9</v>
      </c>
      <c r="E358" s="27" t="s">
        <v>19</v>
      </c>
    </row>
    <row r="359" spans="1:5" ht="15">
      <c r="A359" s="9">
        <v>358</v>
      </c>
      <c r="B359" s="119" t="s">
        <v>345</v>
      </c>
      <c r="C359" s="27">
        <v>8755</v>
      </c>
      <c r="D359" s="114">
        <v>4325</v>
      </c>
      <c r="E359" s="27" t="s">
        <v>19</v>
      </c>
    </row>
    <row r="360" spans="1:5" ht="15">
      <c r="A360" s="9">
        <v>359</v>
      </c>
      <c r="B360" s="119" t="s">
        <v>346</v>
      </c>
      <c r="C360" s="27">
        <v>9897</v>
      </c>
      <c r="D360" s="114">
        <v>2497</v>
      </c>
      <c r="E360" s="27" t="s">
        <v>19</v>
      </c>
    </row>
    <row r="361" spans="1:5" ht="15">
      <c r="A361" s="9">
        <v>360</v>
      </c>
      <c r="B361" s="119" t="s">
        <v>347</v>
      </c>
      <c r="C361" s="27">
        <v>9883</v>
      </c>
      <c r="D361" s="114">
        <v>9883</v>
      </c>
      <c r="E361" s="27" t="s">
        <v>19</v>
      </c>
    </row>
    <row r="362" spans="1:5" ht="15">
      <c r="A362" s="9">
        <v>361</v>
      </c>
      <c r="B362" s="119" t="s">
        <v>348</v>
      </c>
      <c r="C362" s="27">
        <v>11013</v>
      </c>
      <c r="D362" s="114">
        <v>6988.950000000001</v>
      </c>
      <c r="E362" s="27" t="s">
        <v>19</v>
      </c>
    </row>
    <row r="363" spans="1:5" ht="15">
      <c r="A363" s="9">
        <v>362</v>
      </c>
      <c r="B363" s="119" t="s">
        <v>349</v>
      </c>
      <c r="C363" s="27">
        <v>9910.5</v>
      </c>
      <c r="D363" s="114">
        <v>8410.5</v>
      </c>
      <c r="E363" s="27" t="s">
        <v>19</v>
      </c>
    </row>
    <row r="364" spans="1:5" ht="15">
      <c r="A364" s="9">
        <v>363</v>
      </c>
      <c r="B364" s="119" t="s">
        <v>350</v>
      </c>
      <c r="C364" s="27">
        <v>9916</v>
      </c>
      <c r="D364" s="114">
        <v>9916</v>
      </c>
      <c r="E364" s="27" t="s">
        <v>19</v>
      </c>
    </row>
    <row r="365" spans="1:5" ht="15">
      <c r="A365" s="9">
        <v>364</v>
      </c>
      <c r="B365" s="119" t="s">
        <v>351</v>
      </c>
      <c r="C365" s="27">
        <v>3375</v>
      </c>
      <c r="D365" s="114">
        <v>1875</v>
      </c>
      <c r="E365" s="27" t="s">
        <v>19</v>
      </c>
    </row>
    <row r="366" spans="1:5" ht="15">
      <c r="A366" s="9">
        <v>365</v>
      </c>
      <c r="B366" s="184" t="s">
        <v>732</v>
      </c>
      <c r="C366" s="27">
        <v>2200</v>
      </c>
      <c r="D366" s="27">
        <v>485</v>
      </c>
      <c r="E366" s="27"/>
    </row>
    <row r="367" spans="1:5" ht="15">
      <c r="A367" s="9">
        <v>366</v>
      </c>
      <c r="B367" s="184" t="s">
        <v>733</v>
      </c>
      <c r="C367" s="27">
        <v>1200</v>
      </c>
      <c r="D367" s="27">
        <v>612</v>
      </c>
      <c r="E367" s="27"/>
    </row>
    <row r="368" spans="1:5" ht="15">
      <c r="A368" s="9">
        <v>367</v>
      </c>
      <c r="B368" s="184" t="s">
        <v>731</v>
      </c>
      <c r="C368" s="27">
        <v>3000</v>
      </c>
      <c r="D368" s="114">
        <v>1530</v>
      </c>
      <c r="E368" s="27"/>
    </row>
    <row r="369" spans="1:5" ht="15">
      <c r="A369" s="9">
        <v>368</v>
      </c>
      <c r="B369" s="184" t="s">
        <v>730</v>
      </c>
      <c r="C369" s="27">
        <v>6000</v>
      </c>
      <c r="D369" s="114">
        <v>3060</v>
      </c>
      <c r="E369" s="27"/>
    </row>
    <row r="370" spans="1:5" ht="15">
      <c r="A370" s="9">
        <v>369</v>
      </c>
      <c r="B370" s="184" t="s">
        <v>729</v>
      </c>
      <c r="C370" s="27">
        <v>5000</v>
      </c>
      <c r="D370" s="114">
        <v>2550</v>
      </c>
      <c r="E370" s="27"/>
    </row>
    <row r="371" spans="1:5" ht="24">
      <c r="A371" s="9">
        <v>370</v>
      </c>
      <c r="B371" s="119" t="s">
        <v>696</v>
      </c>
      <c r="C371" s="27">
        <v>1300</v>
      </c>
      <c r="D371" s="27">
        <v>1300</v>
      </c>
      <c r="E371" s="27" t="s">
        <v>65</v>
      </c>
    </row>
    <row r="372" spans="1:5" ht="15">
      <c r="A372" s="9">
        <v>371</v>
      </c>
      <c r="B372" s="119" t="s">
        <v>686</v>
      </c>
      <c r="C372" s="27">
        <v>1220</v>
      </c>
      <c r="D372" s="27">
        <v>1220</v>
      </c>
      <c r="E372" s="27" t="s">
        <v>65</v>
      </c>
    </row>
    <row r="373" spans="1:5" ht="15">
      <c r="A373" s="9">
        <v>372</v>
      </c>
      <c r="B373" s="119" t="s">
        <v>687</v>
      </c>
      <c r="C373" s="27">
        <v>1600</v>
      </c>
      <c r="D373" s="27">
        <v>1600</v>
      </c>
      <c r="E373" s="27" t="s">
        <v>65</v>
      </c>
    </row>
    <row r="374" spans="1:5" ht="15">
      <c r="A374" s="9">
        <v>373</v>
      </c>
      <c r="B374" s="119" t="s">
        <v>688</v>
      </c>
      <c r="C374" s="27">
        <v>1440</v>
      </c>
      <c r="D374" s="27">
        <v>1440</v>
      </c>
      <c r="E374" s="27" t="s">
        <v>65</v>
      </c>
    </row>
    <row r="375" spans="1:5" ht="24">
      <c r="A375" s="9">
        <v>374</v>
      </c>
      <c r="B375" s="119" t="s">
        <v>699</v>
      </c>
      <c r="C375" s="27">
        <v>1505</v>
      </c>
      <c r="D375" s="27">
        <v>1505</v>
      </c>
      <c r="E375" s="27" t="s">
        <v>698</v>
      </c>
    </row>
    <row r="376" spans="1:5" ht="24">
      <c r="A376" s="9">
        <v>375</v>
      </c>
      <c r="B376" s="119" t="s">
        <v>697</v>
      </c>
      <c r="C376" s="27">
        <v>1250</v>
      </c>
      <c r="D376" s="27">
        <v>1250</v>
      </c>
      <c r="E376" s="27" t="s">
        <v>65</v>
      </c>
    </row>
    <row r="377" spans="1:5" ht="15">
      <c r="A377" s="9">
        <v>376</v>
      </c>
      <c r="B377" s="119" t="s">
        <v>689</v>
      </c>
      <c r="C377" s="27">
        <v>625</v>
      </c>
      <c r="D377" s="27">
        <v>625</v>
      </c>
      <c r="E377" s="27" t="s">
        <v>65</v>
      </c>
    </row>
    <row r="378" spans="1:5" ht="15">
      <c r="A378" s="9">
        <v>377</v>
      </c>
      <c r="B378" s="119" t="s">
        <v>690</v>
      </c>
      <c r="C378" s="27">
        <v>1600</v>
      </c>
      <c r="D378" s="27">
        <v>1600</v>
      </c>
      <c r="E378" s="27" t="s">
        <v>65</v>
      </c>
    </row>
    <row r="379" spans="1:5" ht="15">
      <c r="A379" s="9">
        <v>378</v>
      </c>
      <c r="B379" s="119" t="s">
        <v>691</v>
      </c>
      <c r="C379" s="27">
        <v>1380</v>
      </c>
      <c r="D379" s="27">
        <v>1380</v>
      </c>
      <c r="E379" s="27" t="s">
        <v>65</v>
      </c>
    </row>
    <row r="380" spans="1:5" ht="15">
      <c r="A380" s="9">
        <v>379</v>
      </c>
      <c r="B380" s="119" t="s">
        <v>692</v>
      </c>
      <c r="C380" s="27">
        <v>1917</v>
      </c>
      <c r="D380" s="27">
        <v>1917</v>
      </c>
      <c r="E380" s="27" t="s">
        <v>65</v>
      </c>
    </row>
    <row r="381" spans="1:5" ht="15">
      <c r="A381" s="9">
        <v>380</v>
      </c>
      <c r="B381" s="119" t="s">
        <v>693</v>
      </c>
      <c r="C381" s="27">
        <v>1500</v>
      </c>
      <c r="D381" s="27">
        <v>1500</v>
      </c>
      <c r="E381" s="27" t="s">
        <v>65</v>
      </c>
    </row>
    <row r="382" spans="1:5" ht="15">
      <c r="A382" s="9">
        <v>381</v>
      </c>
      <c r="B382" s="119" t="s">
        <v>694</v>
      </c>
      <c r="C382" s="27">
        <v>1378</v>
      </c>
      <c r="D382" s="27">
        <v>1378</v>
      </c>
      <c r="E382" s="27" t="s">
        <v>65</v>
      </c>
    </row>
    <row r="383" spans="1:5" ht="15">
      <c r="A383" s="9">
        <v>382</v>
      </c>
      <c r="B383" s="119" t="s">
        <v>695</v>
      </c>
      <c r="C383" s="27">
        <v>1439</v>
      </c>
      <c r="D383" s="27">
        <v>1439</v>
      </c>
      <c r="E383" s="27" t="s">
        <v>65</v>
      </c>
    </row>
    <row r="384" spans="1:5" ht="15">
      <c r="A384" s="9">
        <v>383</v>
      </c>
      <c r="B384" s="127" t="s">
        <v>607</v>
      </c>
      <c r="C384" s="123">
        <v>32905</v>
      </c>
      <c r="D384" s="27">
        <v>1905</v>
      </c>
      <c r="E384" s="27" t="s">
        <v>42</v>
      </c>
    </row>
    <row r="385" spans="1:5" ht="15">
      <c r="A385" s="9">
        <v>384</v>
      </c>
      <c r="B385" s="127" t="s">
        <v>90</v>
      </c>
      <c r="C385" s="123">
        <v>20657</v>
      </c>
      <c r="D385" s="27">
        <v>7869</v>
      </c>
      <c r="E385" s="27" t="s">
        <v>42</v>
      </c>
    </row>
    <row r="386" spans="1:5" ht="15">
      <c r="A386" s="9">
        <v>385</v>
      </c>
      <c r="B386" s="127" t="s">
        <v>610</v>
      </c>
      <c r="C386" s="123">
        <v>36137</v>
      </c>
      <c r="D386" s="27">
        <v>10000</v>
      </c>
      <c r="E386" s="27" t="s">
        <v>42</v>
      </c>
    </row>
    <row r="387" spans="1:5" ht="15">
      <c r="A387" s="9">
        <v>386</v>
      </c>
      <c r="B387" s="127" t="s">
        <v>608</v>
      </c>
      <c r="C387" s="123">
        <v>19712</v>
      </c>
      <c r="D387" s="27">
        <v>8000</v>
      </c>
      <c r="E387" s="27" t="s">
        <v>42</v>
      </c>
    </row>
    <row r="388" spans="1:5" ht="15">
      <c r="A388" s="9">
        <v>387</v>
      </c>
      <c r="B388" s="127" t="s">
        <v>91</v>
      </c>
      <c r="C388" s="123">
        <v>22211</v>
      </c>
      <c r="D388" s="27">
        <v>8000</v>
      </c>
      <c r="E388" s="27" t="s">
        <v>42</v>
      </c>
    </row>
    <row r="389" spans="1:5" ht="15">
      <c r="A389" s="9">
        <v>388</v>
      </c>
      <c r="B389" s="127" t="s">
        <v>92</v>
      </c>
      <c r="C389" s="126">
        <v>31002</v>
      </c>
      <c r="D389" s="27">
        <v>8000</v>
      </c>
      <c r="E389" s="27" t="s">
        <v>19</v>
      </c>
    </row>
    <row r="390" spans="1:5" ht="15">
      <c r="A390" s="9">
        <v>389</v>
      </c>
      <c r="B390" s="127" t="s">
        <v>93</v>
      </c>
      <c r="C390" s="126">
        <v>9348</v>
      </c>
      <c r="D390" s="27">
        <v>5000</v>
      </c>
      <c r="E390" s="27" t="s">
        <v>19</v>
      </c>
    </row>
    <row r="391" spans="1:5" ht="15">
      <c r="A391" s="9">
        <v>390</v>
      </c>
      <c r="B391" s="127" t="s">
        <v>94</v>
      </c>
      <c r="C391" s="126">
        <v>18000</v>
      </c>
      <c r="D391" s="27">
        <v>4000</v>
      </c>
      <c r="E391" s="27" t="s">
        <v>19</v>
      </c>
    </row>
    <row r="392" spans="1:5" ht="15">
      <c r="A392" s="9">
        <v>391</v>
      </c>
      <c r="B392" s="127" t="s">
        <v>95</v>
      </c>
      <c r="C392" s="126">
        <v>42154</v>
      </c>
      <c r="D392" s="27">
        <v>8000</v>
      </c>
      <c r="E392" s="27" t="s">
        <v>19</v>
      </c>
    </row>
    <row r="393" spans="1:5" ht="15">
      <c r="A393" s="9">
        <v>392</v>
      </c>
      <c r="B393" s="127" t="s">
        <v>96</v>
      </c>
      <c r="C393" s="126">
        <v>18460</v>
      </c>
      <c r="D393" s="27">
        <v>7000</v>
      </c>
      <c r="E393" s="27" t="s">
        <v>19</v>
      </c>
    </row>
    <row r="394" spans="1:5" ht="15">
      <c r="A394" s="9">
        <v>393</v>
      </c>
      <c r="B394" s="127" t="s">
        <v>97</v>
      </c>
      <c r="C394" s="126">
        <v>38100</v>
      </c>
      <c r="D394" s="27">
        <v>2000</v>
      </c>
      <c r="E394" s="27" t="s">
        <v>19</v>
      </c>
    </row>
    <row r="395" spans="1:5" ht="15">
      <c r="A395" s="9">
        <v>394</v>
      </c>
      <c r="B395" s="127" t="s">
        <v>98</v>
      </c>
      <c r="C395" s="126">
        <v>34500</v>
      </c>
      <c r="D395" s="27">
        <v>5000</v>
      </c>
      <c r="E395" s="27" t="s">
        <v>19</v>
      </c>
    </row>
    <row r="396" spans="1:5" ht="15">
      <c r="A396" s="9">
        <v>395</v>
      </c>
      <c r="B396" s="127" t="s">
        <v>161</v>
      </c>
      <c r="C396" s="123">
        <v>7453</v>
      </c>
      <c r="D396" s="27">
        <v>1663</v>
      </c>
      <c r="E396" s="27" t="s">
        <v>42</v>
      </c>
    </row>
    <row r="397" spans="1:5" ht="15">
      <c r="A397" s="9">
        <v>396</v>
      </c>
      <c r="B397" s="127" t="s">
        <v>162</v>
      </c>
      <c r="C397" s="123">
        <v>16846</v>
      </c>
      <c r="D397" s="27">
        <v>846</v>
      </c>
      <c r="E397" s="27" t="s">
        <v>42</v>
      </c>
    </row>
    <row r="398" spans="1:5" ht="15">
      <c r="A398" s="9">
        <v>397</v>
      </c>
      <c r="B398" s="127" t="s">
        <v>746</v>
      </c>
      <c r="C398" s="126">
        <v>28220</v>
      </c>
      <c r="D398" s="27">
        <v>7000</v>
      </c>
      <c r="E398" s="27" t="s">
        <v>42</v>
      </c>
    </row>
    <row r="399" spans="1:5" ht="15">
      <c r="A399" s="9">
        <v>398</v>
      </c>
      <c r="B399" s="127" t="s">
        <v>164</v>
      </c>
      <c r="C399" s="126">
        <v>5600</v>
      </c>
      <c r="D399" s="27">
        <v>3000</v>
      </c>
      <c r="E399" s="27" t="s">
        <v>42</v>
      </c>
    </row>
    <row r="400" spans="1:5" ht="15">
      <c r="A400" s="9">
        <v>399</v>
      </c>
      <c r="B400" s="127" t="s">
        <v>166</v>
      </c>
      <c r="C400" s="126">
        <v>4747</v>
      </c>
      <c r="D400" s="27">
        <v>3547</v>
      </c>
      <c r="E400" s="27" t="s">
        <v>42</v>
      </c>
    </row>
    <row r="401" spans="1:5" ht="15">
      <c r="A401" s="9">
        <v>400</v>
      </c>
      <c r="B401" s="127" t="s">
        <v>165</v>
      </c>
      <c r="C401" s="126">
        <v>16104</v>
      </c>
      <c r="D401" s="27">
        <v>3000</v>
      </c>
      <c r="E401" s="27" t="s">
        <v>19</v>
      </c>
    </row>
    <row r="402" spans="1:5" ht="15">
      <c r="A402" s="9">
        <v>401</v>
      </c>
      <c r="B402" s="127" t="s">
        <v>167</v>
      </c>
      <c r="C402" s="126">
        <v>11890</v>
      </c>
      <c r="D402" s="27">
        <v>500</v>
      </c>
      <c r="E402" s="27" t="s">
        <v>50</v>
      </c>
    </row>
    <row r="403" spans="1:5" ht="15">
      <c r="A403" s="9">
        <v>402</v>
      </c>
      <c r="B403" s="127" t="s">
        <v>291</v>
      </c>
      <c r="C403" s="27">
        <v>14120</v>
      </c>
      <c r="D403" s="27">
        <v>500</v>
      </c>
      <c r="E403" s="27" t="s">
        <v>50</v>
      </c>
    </row>
    <row r="404" spans="1:5" ht="15">
      <c r="A404" s="9">
        <v>403</v>
      </c>
      <c r="B404" s="127" t="s">
        <v>292</v>
      </c>
      <c r="C404" s="27">
        <v>44300</v>
      </c>
      <c r="D404" s="27">
        <v>500</v>
      </c>
      <c r="E404" s="27" t="s">
        <v>50</v>
      </c>
    </row>
    <row r="405" spans="1:5" ht="15">
      <c r="A405" s="9">
        <v>404</v>
      </c>
      <c r="B405" s="127" t="s">
        <v>293</v>
      </c>
      <c r="C405" s="27">
        <v>35000</v>
      </c>
      <c r="D405" s="27">
        <v>800</v>
      </c>
      <c r="E405" s="27" t="s">
        <v>50</v>
      </c>
    </row>
    <row r="406" spans="1:5" ht="15">
      <c r="A406" s="9">
        <v>405</v>
      </c>
      <c r="B406" s="127" t="s">
        <v>320</v>
      </c>
      <c r="C406" s="27">
        <v>100000</v>
      </c>
      <c r="D406" s="27">
        <v>5000</v>
      </c>
      <c r="E406" s="27" t="s">
        <v>19</v>
      </c>
    </row>
    <row r="407" spans="1:5" ht="15">
      <c r="A407" s="9">
        <v>406</v>
      </c>
      <c r="B407" s="127" t="s">
        <v>199</v>
      </c>
      <c r="C407" s="126">
        <v>9000</v>
      </c>
      <c r="D407" s="27">
        <v>500</v>
      </c>
      <c r="E407" s="27" t="s">
        <v>50</v>
      </c>
    </row>
    <row r="408" spans="1:5" ht="15">
      <c r="A408" s="9">
        <v>407</v>
      </c>
      <c r="B408" s="187" t="s">
        <v>728</v>
      </c>
      <c r="C408" s="126">
        <v>16800</v>
      </c>
      <c r="D408" s="27">
        <v>16800</v>
      </c>
      <c r="E408" s="27"/>
    </row>
    <row r="409" spans="1:5" ht="15">
      <c r="A409" s="9">
        <v>408</v>
      </c>
      <c r="B409" s="127" t="s">
        <v>235</v>
      </c>
      <c r="C409" s="123">
        <v>9270</v>
      </c>
      <c r="D409" s="27">
        <v>1500</v>
      </c>
      <c r="E409" s="27" t="s">
        <v>42</v>
      </c>
    </row>
    <row r="410" spans="1:5" ht="15">
      <c r="A410" s="9">
        <v>409</v>
      </c>
      <c r="B410" s="127" t="s">
        <v>236</v>
      </c>
      <c r="C410" s="123">
        <v>8668</v>
      </c>
      <c r="D410" s="27">
        <v>470</v>
      </c>
      <c r="E410" s="27" t="s">
        <v>42</v>
      </c>
    </row>
    <row r="411" spans="1:5" ht="15">
      <c r="A411" s="9">
        <v>410</v>
      </c>
      <c r="B411" s="127" t="s">
        <v>237</v>
      </c>
      <c r="C411" s="126">
        <v>19670</v>
      </c>
      <c r="D411" s="27">
        <v>8000</v>
      </c>
      <c r="E411" s="27" t="s">
        <v>42</v>
      </c>
    </row>
    <row r="412" spans="1:5" ht="15">
      <c r="A412" s="9">
        <v>411</v>
      </c>
      <c r="B412" s="127" t="s">
        <v>238</v>
      </c>
      <c r="C412" s="126">
        <v>11730</v>
      </c>
      <c r="D412" s="27">
        <v>730</v>
      </c>
      <c r="E412" s="27" t="s">
        <v>42</v>
      </c>
    </row>
    <row r="413" spans="1:5" ht="15">
      <c r="A413" s="9">
        <v>412</v>
      </c>
      <c r="B413" s="127" t="s">
        <v>239</v>
      </c>
      <c r="C413" s="126">
        <v>5977</v>
      </c>
      <c r="D413" s="27">
        <v>501</v>
      </c>
      <c r="E413" s="27" t="s">
        <v>42</v>
      </c>
    </row>
    <row r="414" spans="1:5" ht="15">
      <c r="A414" s="9">
        <v>413</v>
      </c>
      <c r="B414" s="127" t="s">
        <v>240</v>
      </c>
      <c r="C414" s="126">
        <v>2884</v>
      </c>
      <c r="D414" s="27">
        <v>584</v>
      </c>
      <c r="E414" s="27" t="s">
        <v>42</v>
      </c>
    </row>
    <row r="415" spans="1:5" ht="15">
      <c r="A415" s="9">
        <v>414</v>
      </c>
      <c r="B415" s="127" t="s">
        <v>241</v>
      </c>
      <c r="C415" s="126">
        <v>2949</v>
      </c>
      <c r="D415" s="27">
        <v>949</v>
      </c>
      <c r="E415" s="27" t="s">
        <v>42</v>
      </c>
    </row>
    <row r="416" spans="1:5" ht="15">
      <c r="A416" s="9">
        <v>415</v>
      </c>
      <c r="B416" s="127" t="s">
        <v>242</v>
      </c>
      <c r="C416" s="126">
        <v>2455</v>
      </c>
      <c r="D416" s="27">
        <v>755</v>
      </c>
      <c r="E416" s="27" t="s">
        <v>42</v>
      </c>
    </row>
    <row r="417" spans="1:5" ht="15">
      <c r="A417" s="9">
        <v>416</v>
      </c>
      <c r="B417" s="127" t="s">
        <v>352</v>
      </c>
      <c r="C417" s="27">
        <v>58000</v>
      </c>
      <c r="D417" s="27">
        <v>5000</v>
      </c>
      <c r="E417" s="27" t="s">
        <v>50</v>
      </c>
    </row>
    <row r="418" spans="1:5" ht="15">
      <c r="A418" s="9">
        <v>417</v>
      </c>
      <c r="B418" s="119" t="s">
        <v>700</v>
      </c>
      <c r="C418" s="27">
        <v>1329</v>
      </c>
      <c r="D418" s="27">
        <v>1329</v>
      </c>
      <c r="E418" s="27" t="s">
        <v>10</v>
      </c>
    </row>
    <row r="419" spans="1:5" ht="15">
      <c r="A419" s="9">
        <v>418</v>
      </c>
      <c r="B419" s="119" t="s">
        <v>99</v>
      </c>
      <c r="C419" s="27">
        <v>301900</v>
      </c>
      <c r="D419" s="27">
        <v>40000</v>
      </c>
      <c r="E419" s="27" t="s">
        <v>10</v>
      </c>
    </row>
    <row r="420" spans="1:5" ht="15">
      <c r="A420" s="9">
        <v>419</v>
      </c>
      <c r="B420" s="119" t="s">
        <v>200</v>
      </c>
      <c r="C420" s="27">
        <v>99678</v>
      </c>
      <c r="D420" s="27">
        <v>4600</v>
      </c>
      <c r="E420" s="27" t="s">
        <v>10</v>
      </c>
    </row>
    <row r="421" spans="1:5" ht="15">
      <c r="A421" s="9">
        <v>420</v>
      </c>
      <c r="B421" s="184" t="s">
        <v>718</v>
      </c>
      <c r="C421" s="27">
        <v>72000</v>
      </c>
      <c r="D421" s="190">
        <v>7000</v>
      </c>
      <c r="E421" s="27" t="s">
        <v>19</v>
      </c>
    </row>
    <row r="422" spans="1:5" ht="24">
      <c r="A422" s="9">
        <v>421</v>
      </c>
      <c r="B422" s="119" t="s">
        <v>444</v>
      </c>
      <c r="C422" s="27">
        <v>79400</v>
      </c>
      <c r="D422" s="27">
        <v>10000</v>
      </c>
      <c r="E422" s="27"/>
    </row>
  </sheetData>
  <sheetProtection/>
  <protectedRanges>
    <protectedRange sqref="B393" name="区域1_4_2_1_1_1_1_1"/>
  </protectedRanges>
  <mergeCells count="1">
    <mergeCell ref="A1:E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423">
      <selection activeCell="H458" sqref="H458"/>
    </sheetView>
  </sheetViews>
  <sheetFormatPr defaultColWidth="9.140625" defaultRowHeight="15"/>
  <cols>
    <col min="1" max="1" width="5.140625" style="0" customWidth="1"/>
    <col min="2" max="2" width="44.8515625" style="0" customWidth="1"/>
    <col min="3" max="3" width="12.57421875" style="0" customWidth="1"/>
    <col min="4" max="4" width="15.00390625" style="0" customWidth="1"/>
    <col min="5" max="5" width="9.421875" style="0" customWidth="1"/>
  </cols>
  <sheetData>
    <row r="1" spans="1:5" ht="20.25">
      <c r="A1" s="269" t="s">
        <v>616</v>
      </c>
      <c r="B1" s="269"/>
      <c r="C1" s="269"/>
      <c r="D1" s="269"/>
      <c r="E1" s="269"/>
    </row>
    <row r="2" spans="1:5" ht="15.75">
      <c r="A2" s="262" t="s">
        <v>0</v>
      </c>
      <c r="B2" s="262" t="s">
        <v>1</v>
      </c>
      <c r="C2" s="268" t="s">
        <v>2</v>
      </c>
      <c r="D2" s="262" t="s">
        <v>3</v>
      </c>
      <c r="E2" s="262"/>
    </row>
    <row r="3" spans="1:5" ht="15">
      <c r="A3" s="262"/>
      <c r="B3" s="262"/>
      <c r="C3" s="268"/>
      <c r="D3" s="193" t="s">
        <v>4</v>
      </c>
      <c r="E3" s="193" t="s">
        <v>5</v>
      </c>
    </row>
    <row r="4" spans="1:6" ht="25.5" customHeight="1">
      <c r="A4" s="262" t="s">
        <v>6</v>
      </c>
      <c r="B4" s="262"/>
      <c r="C4" s="194">
        <f>C5+C72+C87+C137+C189+C253+C302+C360+C424+C480</f>
        <v>20227431.990000002</v>
      </c>
      <c r="D4" s="194">
        <f>D5+D72+D87+D137+D189+D253+D302+D360+D424+D480+D490+D491+D492</f>
        <v>2444177.35</v>
      </c>
      <c r="E4" s="194"/>
      <c r="F4" s="197"/>
    </row>
    <row r="5" spans="1:6" ht="25.5" customHeight="1">
      <c r="A5" s="155" t="s">
        <v>591</v>
      </c>
      <c r="B5" s="156" t="s">
        <v>592</v>
      </c>
      <c r="C5" s="194">
        <f>C12+C47+C51+C60+C6</f>
        <v>2826416.49</v>
      </c>
      <c r="D5" s="194">
        <f>D12+D47+D51+D60+D6</f>
        <v>253835</v>
      </c>
      <c r="E5" s="194"/>
      <c r="F5" s="197"/>
    </row>
    <row r="6" spans="1:9" ht="25.5" customHeight="1">
      <c r="A6" s="193" t="s">
        <v>7</v>
      </c>
      <c r="B6" s="156" t="s">
        <v>623</v>
      </c>
      <c r="C6" s="194">
        <f>SUM(C7:C11)</f>
        <v>30178</v>
      </c>
      <c r="D6" s="194">
        <f>SUM(D7:D11)</f>
        <v>30178</v>
      </c>
      <c r="E6" s="194"/>
      <c r="F6" s="197"/>
      <c r="H6">
        <v>5</v>
      </c>
      <c r="I6">
        <v>34</v>
      </c>
    </row>
    <row r="7" spans="1:5" ht="22.5" customHeight="1">
      <c r="A7" s="9">
        <v>1</v>
      </c>
      <c r="B7" s="116" t="s">
        <v>624</v>
      </c>
      <c r="C7" s="9">
        <v>3280</v>
      </c>
      <c r="D7" s="9">
        <v>3280</v>
      </c>
      <c r="E7" s="9" t="s">
        <v>10</v>
      </c>
    </row>
    <row r="8" spans="1:5" ht="22.5" customHeight="1">
      <c r="A8" s="9">
        <v>2</v>
      </c>
      <c r="B8" s="116" t="s">
        <v>625</v>
      </c>
      <c r="C8" s="9">
        <v>2250</v>
      </c>
      <c r="D8" s="9">
        <v>2250</v>
      </c>
      <c r="E8" s="9" t="s">
        <v>440</v>
      </c>
    </row>
    <row r="9" spans="1:5" ht="22.5" customHeight="1">
      <c r="A9" s="9">
        <v>3</v>
      </c>
      <c r="B9" s="116" t="s">
        <v>626</v>
      </c>
      <c r="C9" s="9">
        <v>17171</v>
      </c>
      <c r="D9" s="9">
        <v>17171</v>
      </c>
      <c r="E9" s="9" t="s">
        <v>440</v>
      </c>
    </row>
    <row r="10" spans="1:5" ht="22.5" customHeight="1">
      <c r="A10" s="9">
        <v>4</v>
      </c>
      <c r="B10" s="116" t="s">
        <v>701</v>
      </c>
      <c r="C10" s="9">
        <v>1500</v>
      </c>
      <c r="D10" s="9">
        <v>1500</v>
      </c>
      <c r="E10" s="9"/>
    </row>
    <row r="11" spans="1:6" ht="26.25" customHeight="1">
      <c r="A11" s="9">
        <v>5</v>
      </c>
      <c r="B11" s="116" t="s">
        <v>627</v>
      </c>
      <c r="C11" s="9">
        <v>5977</v>
      </c>
      <c r="D11" s="9">
        <v>5977</v>
      </c>
      <c r="E11" s="9" t="s">
        <v>440</v>
      </c>
      <c r="F11" s="196"/>
    </row>
    <row r="12" spans="1:6" ht="25.5" customHeight="1">
      <c r="A12" s="155" t="s">
        <v>628</v>
      </c>
      <c r="B12" s="5" t="s">
        <v>8</v>
      </c>
      <c r="C12" s="194">
        <f>SUM(C13:C46)</f>
        <v>1329708.58</v>
      </c>
      <c r="D12" s="194">
        <f>SUM(D13:D46)</f>
        <v>114495</v>
      </c>
      <c r="E12" s="194"/>
      <c r="F12" s="197"/>
    </row>
    <row r="13" spans="1:5" ht="22.5" customHeight="1">
      <c r="A13" s="9">
        <v>1</v>
      </c>
      <c r="B13" s="115" t="s">
        <v>9</v>
      </c>
      <c r="C13" s="141">
        <v>70000</v>
      </c>
      <c r="D13" s="9">
        <v>2000</v>
      </c>
      <c r="E13" s="9" t="s">
        <v>10</v>
      </c>
    </row>
    <row r="14" spans="1:5" ht="22.5" customHeight="1">
      <c r="A14" s="9">
        <v>2</v>
      </c>
      <c r="B14" s="116" t="s">
        <v>11</v>
      </c>
      <c r="C14" s="141">
        <v>35000</v>
      </c>
      <c r="D14" s="9">
        <v>5000</v>
      </c>
      <c r="E14" s="9" t="s">
        <v>440</v>
      </c>
    </row>
    <row r="15" spans="1:5" ht="22.5" customHeight="1">
      <c r="A15" s="9">
        <v>3</v>
      </c>
      <c r="B15" s="116" t="s">
        <v>12</v>
      </c>
      <c r="C15" s="141">
        <v>80546</v>
      </c>
      <c r="D15" s="9">
        <v>3000</v>
      </c>
      <c r="E15" s="9" t="s">
        <v>440</v>
      </c>
    </row>
    <row r="16" spans="1:5" ht="22.5" customHeight="1">
      <c r="A16" s="9">
        <v>4</v>
      </c>
      <c r="B16" s="116" t="s">
        <v>13</v>
      </c>
      <c r="C16" s="141">
        <v>18900</v>
      </c>
      <c r="D16" s="9">
        <v>500</v>
      </c>
      <c r="E16" s="9" t="s">
        <v>440</v>
      </c>
    </row>
    <row r="17" spans="1:5" ht="22.5" customHeight="1">
      <c r="A17" s="9">
        <v>5</v>
      </c>
      <c r="B17" s="116" t="s">
        <v>14</v>
      </c>
      <c r="C17" s="141">
        <v>51135</v>
      </c>
      <c r="D17" s="9">
        <v>200</v>
      </c>
      <c r="E17" s="9" t="s">
        <v>440</v>
      </c>
    </row>
    <row r="18" spans="1:5" ht="22.5" customHeight="1">
      <c r="A18" s="9">
        <v>6</v>
      </c>
      <c r="B18" s="116" t="s">
        <v>15</v>
      </c>
      <c r="C18" s="141">
        <v>43000</v>
      </c>
      <c r="D18" s="9">
        <v>3000</v>
      </c>
      <c r="E18" s="9" t="s">
        <v>440</v>
      </c>
    </row>
    <row r="19" spans="1:5" ht="22.5" customHeight="1">
      <c r="A19" s="9">
        <v>7</v>
      </c>
      <c r="B19" s="116" t="s">
        <v>16</v>
      </c>
      <c r="C19" s="141">
        <v>23071</v>
      </c>
      <c r="D19" s="9">
        <v>200</v>
      </c>
      <c r="E19" s="9" t="s">
        <v>440</v>
      </c>
    </row>
    <row r="20" spans="1:5" ht="22.5" customHeight="1">
      <c r="A20" s="9">
        <v>8</v>
      </c>
      <c r="B20" s="116" t="s">
        <v>17</v>
      </c>
      <c r="C20" s="141">
        <v>28547.34</v>
      </c>
      <c r="D20" s="9">
        <v>12000</v>
      </c>
      <c r="E20" s="9" t="s">
        <v>10</v>
      </c>
    </row>
    <row r="21" spans="1:5" ht="22.5" customHeight="1">
      <c r="A21" s="9">
        <v>9</v>
      </c>
      <c r="B21" s="116" t="s">
        <v>18</v>
      </c>
      <c r="C21" s="141">
        <v>18526</v>
      </c>
      <c r="D21" s="9">
        <v>9000</v>
      </c>
      <c r="E21" s="9" t="s">
        <v>10</v>
      </c>
    </row>
    <row r="22" spans="1:5" ht="22.5" customHeight="1">
      <c r="A22" s="9">
        <v>10</v>
      </c>
      <c r="B22" s="116" t="s">
        <v>20</v>
      </c>
      <c r="C22" s="141">
        <v>18000</v>
      </c>
      <c r="D22" s="9">
        <v>7832</v>
      </c>
      <c r="E22" s="9" t="s">
        <v>10</v>
      </c>
    </row>
    <row r="23" spans="1:5" ht="22.5" customHeight="1">
      <c r="A23" s="9">
        <v>11</v>
      </c>
      <c r="B23" s="116" t="s">
        <v>21</v>
      </c>
      <c r="C23" s="141">
        <v>6153</v>
      </c>
      <c r="D23" s="9">
        <v>2153</v>
      </c>
      <c r="E23" s="9" t="s">
        <v>10</v>
      </c>
    </row>
    <row r="24" spans="1:5" ht="22.5" customHeight="1">
      <c r="A24" s="9">
        <v>12</v>
      </c>
      <c r="B24" s="116" t="s">
        <v>27</v>
      </c>
      <c r="C24" s="143">
        <v>207864</v>
      </c>
      <c r="D24" s="14">
        <v>20910</v>
      </c>
      <c r="E24" s="14" t="s">
        <v>10</v>
      </c>
    </row>
    <row r="25" spans="1:5" ht="22.5" customHeight="1">
      <c r="A25" s="9">
        <v>13</v>
      </c>
      <c r="B25" s="116" t="s">
        <v>28</v>
      </c>
      <c r="C25" s="141">
        <v>26500</v>
      </c>
      <c r="D25" s="9">
        <v>3000</v>
      </c>
      <c r="E25" s="9" t="s">
        <v>10</v>
      </c>
    </row>
    <row r="26" spans="1:5" ht="22.5" customHeight="1">
      <c r="A26" s="9">
        <v>14</v>
      </c>
      <c r="B26" s="117" t="s">
        <v>29</v>
      </c>
      <c r="C26" s="144">
        <v>41624</v>
      </c>
      <c r="D26" s="17">
        <v>3500</v>
      </c>
      <c r="E26" s="17" t="s">
        <v>10</v>
      </c>
    </row>
    <row r="27" spans="1:5" ht="22.5" customHeight="1">
      <c r="A27" s="9">
        <v>15</v>
      </c>
      <c r="B27" s="117" t="s">
        <v>30</v>
      </c>
      <c r="C27" s="144">
        <v>26591</v>
      </c>
      <c r="D27" s="17">
        <v>5000</v>
      </c>
      <c r="E27" s="17" t="s">
        <v>10</v>
      </c>
    </row>
    <row r="28" spans="1:5" ht="22.5" customHeight="1">
      <c r="A28" s="9">
        <v>16</v>
      </c>
      <c r="B28" s="117" t="s">
        <v>31</v>
      </c>
      <c r="C28" s="144">
        <v>104500</v>
      </c>
      <c r="D28" s="17">
        <v>7000</v>
      </c>
      <c r="E28" s="17" t="s">
        <v>10</v>
      </c>
    </row>
    <row r="29" spans="1:5" ht="22.5" customHeight="1">
      <c r="A29" s="9">
        <v>17</v>
      </c>
      <c r="B29" s="116" t="s">
        <v>22</v>
      </c>
      <c r="C29" s="141">
        <v>35878</v>
      </c>
      <c r="D29" s="9">
        <v>1000</v>
      </c>
      <c r="E29" s="9" t="s">
        <v>19</v>
      </c>
    </row>
    <row r="30" spans="1:5" ht="22.5" customHeight="1">
      <c r="A30" s="9">
        <v>18</v>
      </c>
      <c r="B30" s="116" t="s">
        <v>24</v>
      </c>
      <c r="C30" s="141">
        <v>66000</v>
      </c>
      <c r="D30" s="9">
        <v>4000</v>
      </c>
      <c r="E30" s="9" t="s">
        <v>19</v>
      </c>
    </row>
    <row r="31" spans="1:5" ht="22.5" customHeight="1">
      <c r="A31" s="9">
        <v>19</v>
      </c>
      <c r="B31" s="116" t="s">
        <v>25</v>
      </c>
      <c r="C31" s="141">
        <v>44000</v>
      </c>
      <c r="D31" s="9">
        <v>6000</v>
      </c>
      <c r="E31" s="9" t="s">
        <v>19</v>
      </c>
    </row>
    <row r="32" spans="1:5" ht="22.5" customHeight="1">
      <c r="A32" s="9">
        <v>20</v>
      </c>
      <c r="B32" s="116" t="s">
        <v>247</v>
      </c>
      <c r="C32" s="141">
        <v>4778</v>
      </c>
      <c r="D32" s="9">
        <v>2000</v>
      </c>
      <c r="E32" s="9" t="s">
        <v>19</v>
      </c>
    </row>
    <row r="33" spans="1:5" ht="22.5" customHeight="1">
      <c r="A33" s="9">
        <v>21</v>
      </c>
      <c r="B33" s="116" t="s">
        <v>248</v>
      </c>
      <c r="C33" s="141">
        <v>22170</v>
      </c>
      <c r="D33" s="9">
        <v>4000</v>
      </c>
      <c r="E33" s="9" t="s">
        <v>19</v>
      </c>
    </row>
    <row r="34" spans="1:5" ht="22.5" customHeight="1">
      <c r="A34" s="9">
        <v>22</v>
      </c>
      <c r="B34" s="116" t="s">
        <v>249</v>
      </c>
      <c r="C34" s="141">
        <v>5432</v>
      </c>
      <c r="D34" s="9">
        <v>3000</v>
      </c>
      <c r="E34" s="9" t="s">
        <v>19</v>
      </c>
    </row>
    <row r="35" spans="1:5" ht="22.5" customHeight="1">
      <c r="A35" s="9">
        <v>23</v>
      </c>
      <c r="B35" s="116" t="s">
        <v>250</v>
      </c>
      <c r="C35" s="141">
        <v>26700</v>
      </c>
      <c r="D35" s="9">
        <v>2000</v>
      </c>
      <c r="E35" s="9" t="s">
        <v>19</v>
      </c>
    </row>
    <row r="36" spans="1:5" ht="22.5" customHeight="1">
      <c r="A36" s="9">
        <v>24</v>
      </c>
      <c r="B36" s="116" t="s">
        <v>26</v>
      </c>
      <c r="C36" s="141">
        <v>79393</v>
      </c>
      <c r="D36" s="9">
        <v>1000</v>
      </c>
      <c r="E36" s="9" t="s">
        <v>23</v>
      </c>
    </row>
    <row r="37" spans="1:5" ht="22.5" customHeight="1">
      <c r="A37" s="9">
        <v>25</v>
      </c>
      <c r="B37" s="116" t="s">
        <v>243</v>
      </c>
      <c r="C37" s="141">
        <v>13784</v>
      </c>
      <c r="D37" s="9">
        <v>2000</v>
      </c>
      <c r="E37" s="9" t="s">
        <v>23</v>
      </c>
    </row>
    <row r="38" spans="1:5" ht="22.5" customHeight="1">
      <c r="A38" s="9">
        <v>26</v>
      </c>
      <c r="B38" s="116" t="s">
        <v>244</v>
      </c>
      <c r="C38" s="141">
        <v>14363.58</v>
      </c>
      <c r="D38" s="9">
        <v>3000</v>
      </c>
      <c r="E38" s="9" t="s">
        <v>23</v>
      </c>
    </row>
    <row r="39" spans="1:5" ht="22.5" customHeight="1">
      <c r="A39" s="9">
        <v>27</v>
      </c>
      <c r="B39" s="116" t="s">
        <v>245</v>
      </c>
      <c r="C39" s="141">
        <v>2530.66</v>
      </c>
      <c r="D39" s="9">
        <v>1200</v>
      </c>
      <c r="E39" s="9" t="s">
        <v>23</v>
      </c>
    </row>
    <row r="40" spans="1:5" ht="22.5" customHeight="1">
      <c r="A40" s="9">
        <v>28</v>
      </c>
      <c r="B40" s="116" t="s">
        <v>246</v>
      </c>
      <c r="C40" s="141">
        <v>170000</v>
      </c>
      <c r="D40" s="9">
        <v>500</v>
      </c>
      <c r="E40" s="9" t="s">
        <v>23</v>
      </c>
    </row>
    <row r="41" spans="1:5" ht="22.5" customHeight="1">
      <c r="A41" s="9">
        <v>29</v>
      </c>
      <c r="B41" s="116" t="s">
        <v>251</v>
      </c>
      <c r="C41" s="141">
        <v>12500</v>
      </c>
      <c r="D41" s="9"/>
      <c r="E41" s="9" t="s">
        <v>23</v>
      </c>
    </row>
    <row r="42" spans="1:5" ht="22.5" customHeight="1">
      <c r="A42" s="9">
        <v>30</v>
      </c>
      <c r="B42" s="116" t="s">
        <v>252</v>
      </c>
      <c r="C42" s="141">
        <v>8000</v>
      </c>
      <c r="D42" s="9">
        <v>500</v>
      </c>
      <c r="E42" s="9" t="s">
        <v>23</v>
      </c>
    </row>
    <row r="43" spans="1:5" ht="22.5" customHeight="1">
      <c r="A43" s="9">
        <v>31</v>
      </c>
      <c r="B43" s="116" t="s">
        <v>253</v>
      </c>
      <c r="C43" s="141">
        <v>4200</v>
      </c>
      <c r="D43" s="9"/>
      <c r="E43" s="9" t="s">
        <v>23</v>
      </c>
    </row>
    <row r="44" spans="1:5" ht="22.5" customHeight="1">
      <c r="A44" s="9">
        <v>32</v>
      </c>
      <c r="B44" s="116" t="s">
        <v>719</v>
      </c>
      <c r="C44" s="141">
        <v>14382</v>
      </c>
      <c r="D44" s="9"/>
      <c r="E44" s="9" t="s">
        <v>23</v>
      </c>
    </row>
    <row r="45" spans="1:5" ht="22.5" customHeight="1">
      <c r="A45" s="9">
        <v>33</v>
      </c>
      <c r="B45" s="116" t="s">
        <v>255</v>
      </c>
      <c r="C45" s="141">
        <v>1500</v>
      </c>
      <c r="D45" s="9"/>
      <c r="E45" s="9" t="s">
        <v>23</v>
      </c>
    </row>
    <row r="46" spans="1:5" ht="22.5" customHeight="1">
      <c r="A46" s="9">
        <v>34</v>
      </c>
      <c r="B46" s="116" t="s">
        <v>256</v>
      </c>
      <c r="C46" s="141">
        <v>4140</v>
      </c>
      <c r="D46" s="9"/>
      <c r="E46" s="9" t="s">
        <v>23</v>
      </c>
    </row>
    <row r="47" spans="1:6" ht="25.5" customHeight="1">
      <c r="A47" s="155" t="s">
        <v>629</v>
      </c>
      <c r="B47" s="115" t="s">
        <v>617</v>
      </c>
      <c r="C47" s="194">
        <f>SUM(C48:C50)</f>
        <v>218213</v>
      </c>
      <c r="D47" s="194">
        <f>SUM(D48:D50)</f>
        <v>25500</v>
      </c>
      <c r="E47" s="193"/>
      <c r="F47" s="197"/>
    </row>
    <row r="48" spans="1:5" ht="22.5" customHeight="1">
      <c r="A48" s="9" t="s">
        <v>759</v>
      </c>
      <c r="B48" s="183" t="s">
        <v>787</v>
      </c>
      <c r="C48" s="141">
        <v>26700</v>
      </c>
      <c r="D48" s="189">
        <v>3000</v>
      </c>
      <c r="E48" s="9" t="s">
        <v>10</v>
      </c>
    </row>
    <row r="49" spans="1:5" ht="22.5" customHeight="1">
      <c r="A49" s="9" t="s">
        <v>760</v>
      </c>
      <c r="B49" s="183" t="s">
        <v>788</v>
      </c>
      <c r="C49" s="141">
        <v>180300</v>
      </c>
      <c r="D49" s="189">
        <v>20000</v>
      </c>
      <c r="E49" s="9" t="s">
        <v>10</v>
      </c>
    </row>
    <row r="50" spans="1:5" ht="22.5" customHeight="1">
      <c r="A50" s="9">
        <v>3</v>
      </c>
      <c r="B50" s="117" t="s">
        <v>103</v>
      </c>
      <c r="C50" s="144">
        <v>11213</v>
      </c>
      <c r="D50" s="17">
        <v>2500</v>
      </c>
      <c r="E50" s="17" t="s">
        <v>10</v>
      </c>
    </row>
    <row r="51" spans="1:6" ht="25.5" customHeight="1">
      <c r="A51" s="155" t="s">
        <v>630</v>
      </c>
      <c r="B51" s="5" t="s">
        <v>169</v>
      </c>
      <c r="C51" s="194">
        <f>SUM(C52:C59)</f>
        <v>983364.91</v>
      </c>
      <c r="D51" s="194">
        <f>SUM(D52:D59)</f>
        <v>50313</v>
      </c>
      <c r="E51" s="193"/>
      <c r="F51" s="197"/>
    </row>
    <row r="52" spans="1:5" ht="22.5" customHeight="1">
      <c r="A52" s="9">
        <v>1</v>
      </c>
      <c r="B52" s="116" t="s">
        <v>170</v>
      </c>
      <c r="C52" s="141">
        <v>306070</v>
      </c>
      <c r="D52" s="9">
        <v>28000</v>
      </c>
      <c r="E52" s="9" t="s">
        <v>440</v>
      </c>
    </row>
    <row r="53" spans="1:5" ht="22.5" customHeight="1">
      <c r="A53" s="9" t="s">
        <v>760</v>
      </c>
      <c r="B53" s="183" t="s">
        <v>789</v>
      </c>
      <c r="C53" s="141">
        <v>5421.02</v>
      </c>
      <c r="D53" s="189">
        <v>3100</v>
      </c>
      <c r="E53" s="9" t="s">
        <v>10</v>
      </c>
    </row>
    <row r="54" spans="1:5" ht="22.5" customHeight="1">
      <c r="A54" s="9" t="s">
        <v>761</v>
      </c>
      <c r="B54" s="183" t="s">
        <v>790</v>
      </c>
      <c r="C54" s="141">
        <v>2481.89</v>
      </c>
      <c r="D54" s="9">
        <v>1600</v>
      </c>
      <c r="E54" s="9" t="s">
        <v>10</v>
      </c>
    </row>
    <row r="55" spans="1:5" ht="22.5" customHeight="1">
      <c r="A55" s="9">
        <v>4</v>
      </c>
      <c r="B55" s="116" t="s">
        <v>174</v>
      </c>
      <c r="C55" s="141">
        <v>23500</v>
      </c>
      <c r="D55" s="9">
        <v>3000</v>
      </c>
      <c r="E55" s="9" t="s">
        <v>10</v>
      </c>
    </row>
    <row r="56" spans="1:5" ht="22.5" customHeight="1">
      <c r="A56" s="9" t="s">
        <v>762</v>
      </c>
      <c r="B56" s="183" t="s">
        <v>791</v>
      </c>
      <c r="C56" s="141">
        <v>6241</v>
      </c>
      <c r="D56" s="9">
        <v>3013</v>
      </c>
      <c r="E56" s="9" t="s">
        <v>10</v>
      </c>
    </row>
    <row r="57" spans="1:5" ht="22.5" customHeight="1">
      <c r="A57" s="9" t="s">
        <v>763</v>
      </c>
      <c r="B57" s="183" t="s">
        <v>354</v>
      </c>
      <c r="C57" s="141">
        <v>611026</v>
      </c>
      <c r="D57" s="9">
        <v>10000</v>
      </c>
      <c r="E57" s="9" t="s">
        <v>439</v>
      </c>
    </row>
    <row r="58" spans="1:5" ht="22.5" customHeight="1">
      <c r="A58" s="9">
        <v>7</v>
      </c>
      <c r="B58" s="116" t="s">
        <v>294</v>
      </c>
      <c r="C58" s="141">
        <v>2625</v>
      </c>
      <c r="D58" s="9">
        <v>1500</v>
      </c>
      <c r="E58" s="9" t="s">
        <v>19</v>
      </c>
    </row>
    <row r="59" spans="1:5" ht="22.5" customHeight="1">
      <c r="A59" s="9">
        <v>8</v>
      </c>
      <c r="B59" s="116" t="s">
        <v>296</v>
      </c>
      <c r="C59" s="141">
        <v>26000</v>
      </c>
      <c r="D59" s="9">
        <v>100</v>
      </c>
      <c r="E59" s="9" t="s">
        <v>23</v>
      </c>
    </row>
    <row r="60" spans="1:6" ht="25.5" customHeight="1">
      <c r="A60" s="155" t="s">
        <v>631</v>
      </c>
      <c r="B60" s="5" t="s">
        <v>203</v>
      </c>
      <c r="C60" s="194">
        <f>SUM(C61:C71)</f>
        <v>264952</v>
      </c>
      <c r="D60" s="194">
        <f>SUM(D61:D71)</f>
        <v>33349</v>
      </c>
      <c r="E60" s="193"/>
      <c r="F60" s="197"/>
    </row>
    <row r="61" spans="1:5" ht="22.5" customHeight="1">
      <c r="A61" s="9">
        <v>1</v>
      </c>
      <c r="B61" s="116" t="s">
        <v>204</v>
      </c>
      <c r="C61" s="143">
        <v>58580</v>
      </c>
      <c r="D61" s="135">
        <v>7000</v>
      </c>
      <c r="E61" s="9" t="s">
        <v>10</v>
      </c>
    </row>
    <row r="62" spans="1:5" ht="22.5" customHeight="1">
      <c r="A62" s="9">
        <v>2</v>
      </c>
      <c r="B62" s="136" t="s">
        <v>205</v>
      </c>
      <c r="C62" s="141">
        <v>6940</v>
      </c>
      <c r="D62" s="135">
        <v>3000</v>
      </c>
      <c r="E62" s="9" t="s">
        <v>10</v>
      </c>
    </row>
    <row r="63" spans="1:5" ht="22.5" customHeight="1">
      <c r="A63" s="9">
        <v>3</v>
      </c>
      <c r="B63" s="116" t="s">
        <v>206</v>
      </c>
      <c r="C63" s="141">
        <v>22633</v>
      </c>
      <c r="D63" s="9">
        <v>5000</v>
      </c>
      <c r="E63" s="9" t="s">
        <v>10</v>
      </c>
    </row>
    <row r="64" spans="1:5" ht="22.5" customHeight="1">
      <c r="A64" s="9">
        <v>4</v>
      </c>
      <c r="B64" s="137" t="s">
        <v>207</v>
      </c>
      <c r="C64" s="141">
        <v>7000</v>
      </c>
      <c r="D64" s="9">
        <v>1000</v>
      </c>
      <c r="E64" s="9" t="s">
        <v>10</v>
      </c>
    </row>
    <row r="65" spans="1:5" ht="22.5" customHeight="1">
      <c r="A65" s="9">
        <v>5</v>
      </c>
      <c r="B65" s="115" t="s">
        <v>208</v>
      </c>
      <c r="C65" s="141">
        <v>2500</v>
      </c>
      <c r="D65" s="9">
        <v>1500</v>
      </c>
      <c r="E65" s="9" t="s">
        <v>10</v>
      </c>
    </row>
    <row r="66" spans="1:5" ht="22.5" customHeight="1">
      <c r="A66" s="9">
        <v>6</v>
      </c>
      <c r="B66" s="115" t="s">
        <v>209</v>
      </c>
      <c r="C66" s="141">
        <v>7000</v>
      </c>
      <c r="D66" s="9">
        <v>3000</v>
      </c>
      <c r="E66" s="9" t="s">
        <v>10</v>
      </c>
    </row>
    <row r="67" spans="1:5" ht="22.5" customHeight="1">
      <c r="A67" s="9">
        <v>7</v>
      </c>
      <c r="B67" s="116" t="s">
        <v>210</v>
      </c>
      <c r="C67" s="141">
        <v>2999</v>
      </c>
      <c r="D67" s="9">
        <v>2499</v>
      </c>
      <c r="E67" s="9" t="s">
        <v>10</v>
      </c>
    </row>
    <row r="68" spans="1:5" ht="22.5" customHeight="1">
      <c r="A68" s="9">
        <v>8</v>
      </c>
      <c r="B68" s="116" t="s">
        <v>211</v>
      </c>
      <c r="C68" s="143">
        <v>148000</v>
      </c>
      <c r="D68" s="14">
        <v>6000</v>
      </c>
      <c r="E68" s="14" t="s">
        <v>10</v>
      </c>
    </row>
    <row r="69" spans="1:5" ht="22.5" customHeight="1">
      <c r="A69" s="9">
        <v>9</v>
      </c>
      <c r="B69" s="139" t="s">
        <v>322</v>
      </c>
      <c r="C69" s="141">
        <v>6000</v>
      </c>
      <c r="D69" s="9">
        <v>2400</v>
      </c>
      <c r="E69" s="9" t="s">
        <v>19</v>
      </c>
    </row>
    <row r="70" spans="1:5" ht="22.5" customHeight="1">
      <c r="A70" s="9">
        <v>10</v>
      </c>
      <c r="B70" s="115" t="s">
        <v>321</v>
      </c>
      <c r="C70" s="141">
        <v>2500</v>
      </c>
      <c r="D70" s="9">
        <v>1500</v>
      </c>
      <c r="E70" s="9" t="s">
        <v>23</v>
      </c>
    </row>
    <row r="71" spans="1:5" ht="22.5" customHeight="1">
      <c r="A71" s="9">
        <v>11</v>
      </c>
      <c r="B71" s="115" t="s">
        <v>451</v>
      </c>
      <c r="C71" s="141">
        <v>800</v>
      </c>
      <c r="D71" s="9">
        <v>450</v>
      </c>
      <c r="E71" s="9" t="s">
        <v>23</v>
      </c>
    </row>
    <row r="72" spans="1:6" ht="25.5" customHeight="1">
      <c r="A72" s="155" t="s">
        <v>593</v>
      </c>
      <c r="B72" s="156" t="s">
        <v>594</v>
      </c>
      <c r="C72" s="194">
        <f>C73+C75+C79+C85</f>
        <v>1754443</v>
      </c>
      <c r="D72" s="194">
        <f>D73+D75+D79+D85</f>
        <v>121667</v>
      </c>
      <c r="E72" s="194"/>
      <c r="F72" s="197"/>
    </row>
    <row r="73" spans="1:6" ht="25.5" customHeight="1">
      <c r="A73" s="155" t="s">
        <v>628</v>
      </c>
      <c r="B73" s="5" t="s">
        <v>8</v>
      </c>
      <c r="C73" s="194">
        <f>SUM(C74:C74)</f>
        <v>1317331</v>
      </c>
      <c r="D73" s="194">
        <f>SUM(D74:D74)</f>
        <v>64000</v>
      </c>
      <c r="E73" s="194"/>
      <c r="F73" s="197"/>
    </row>
    <row r="74" spans="1:5" ht="22.5" customHeight="1">
      <c r="A74" s="9">
        <v>1</v>
      </c>
      <c r="B74" s="118" t="s">
        <v>32</v>
      </c>
      <c r="C74" s="145">
        <v>1317331</v>
      </c>
      <c r="D74" s="22">
        <v>64000</v>
      </c>
      <c r="E74" s="22" t="s">
        <v>10</v>
      </c>
    </row>
    <row r="75" spans="1:6" ht="25.5" customHeight="1">
      <c r="A75" s="155" t="s">
        <v>629</v>
      </c>
      <c r="B75" s="115" t="s">
        <v>617</v>
      </c>
      <c r="C75" s="194">
        <f>SUM(C76:C78)</f>
        <v>328571</v>
      </c>
      <c r="D75" s="194">
        <f>SUM(D76:D78)</f>
        <v>31667</v>
      </c>
      <c r="E75" s="193"/>
      <c r="F75" s="197"/>
    </row>
    <row r="76" spans="1:5" ht="22.5" customHeight="1">
      <c r="A76" s="9">
        <v>1</v>
      </c>
      <c r="B76" s="118" t="s">
        <v>104</v>
      </c>
      <c r="C76" s="145">
        <v>230190</v>
      </c>
      <c r="D76" s="22">
        <v>26667</v>
      </c>
      <c r="E76" s="22" t="s">
        <v>10</v>
      </c>
    </row>
    <row r="77" spans="1:5" ht="22.5" customHeight="1">
      <c r="A77" s="9">
        <v>2</v>
      </c>
      <c r="B77" s="118" t="s">
        <v>105</v>
      </c>
      <c r="C77" s="145">
        <v>86365</v>
      </c>
      <c r="D77" s="22">
        <v>1000</v>
      </c>
      <c r="E77" s="22" t="s">
        <v>10</v>
      </c>
    </row>
    <row r="78" spans="1:5" ht="22.5" customHeight="1">
      <c r="A78" s="9">
        <v>3</v>
      </c>
      <c r="B78" s="118" t="s">
        <v>106</v>
      </c>
      <c r="C78" s="145">
        <v>12016</v>
      </c>
      <c r="D78" s="22">
        <v>4000</v>
      </c>
      <c r="E78" s="22" t="s">
        <v>10</v>
      </c>
    </row>
    <row r="79" spans="1:6" ht="25.5" customHeight="1">
      <c r="A79" s="155" t="s">
        <v>630</v>
      </c>
      <c r="B79" s="5" t="s">
        <v>169</v>
      </c>
      <c r="C79" s="194">
        <f>SUM(C80:C84)</f>
        <v>99048</v>
      </c>
      <c r="D79" s="194">
        <f>SUM(D80:D84)</f>
        <v>21000</v>
      </c>
      <c r="E79" s="193"/>
      <c r="F79" s="197"/>
    </row>
    <row r="80" spans="1:5" ht="22.5" customHeight="1">
      <c r="A80" s="9">
        <v>1</v>
      </c>
      <c r="B80" s="118" t="s">
        <v>175</v>
      </c>
      <c r="C80" s="145">
        <v>46987</v>
      </c>
      <c r="D80" s="22">
        <v>12000</v>
      </c>
      <c r="E80" s="22" t="s">
        <v>10</v>
      </c>
    </row>
    <row r="81" spans="1:5" ht="22.5" customHeight="1">
      <c r="A81" s="9">
        <v>2</v>
      </c>
      <c r="B81" s="118" t="s">
        <v>297</v>
      </c>
      <c r="C81" s="145">
        <v>34561</v>
      </c>
      <c r="D81" s="22">
        <v>2000</v>
      </c>
      <c r="E81" s="22" t="s">
        <v>19</v>
      </c>
    </row>
    <row r="82" spans="1:5" ht="22.5" customHeight="1">
      <c r="A82" s="9">
        <v>3</v>
      </c>
      <c r="B82" s="118" t="s">
        <v>298</v>
      </c>
      <c r="C82" s="145">
        <v>10000</v>
      </c>
      <c r="D82" s="22">
        <v>2000</v>
      </c>
      <c r="E82" s="22" t="s">
        <v>19</v>
      </c>
    </row>
    <row r="83" spans="1:5" ht="22.5" customHeight="1">
      <c r="A83" s="9" t="s">
        <v>764</v>
      </c>
      <c r="B83" s="188" t="s">
        <v>792</v>
      </c>
      <c r="C83" s="145">
        <v>3500</v>
      </c>
      <c r="D83" s="22">
        <v>3500</v>
      </c>
      <c r="E83" s="22" t="s">
        <v>19</v>
      </c>
    </row>
    <row r="84" spans="1:5" ht="22.5" customHeight="1">
      <c r="A84" s="9" t="s">
        <v>765</v>
      </c>
      <c r="B84" s="188" t="s">
        <v>793</v>
      </c>
      <c r="C84" s="145">
        <v>4000</v>
      </c>
      <c r="D84" s="22">
        <v>1500</v>
      </c>
      <c r="E84" s="22" t="s">
        <v>19</v>
      </c>
    </row>
    <row r="85" spans="1:6" ht="25.5" customHeight="1">
      <c r="A85" s="155" t="s">
        <v>631</v>
      </c>
      <c r="B85" s="5" t="s">
        <v>203</v>
      </c>
      <c r="C85" s="194">
        <f>SUM(C86:C86)</f>
        <v>9493</v>
      </c>
      <c r="D85" s="194">
        <f>SUM(D86:D86)</f>
        <v>5000</v>
      </c>
      <c r="E85" s="193"/>
      <c r="F85" s="197"/>
    </row>
    <row r="86" spans="1:5" ht="22.5" customHeight="1">
      <c r="A86" s="9">
        <v>1</v>
      </c>
      <c r="B86" s="118" t="s">
        <v>212</v>
      </c>
      <c r="C86" s="145">
        <v>9493</v>
      </c>
      <c r="D86" s="22">
        <v>5000</v>
      </c>
      <c r="E86" s="22" t="s">
        <v>10</v>
      </c>
    </row>
    <row r="87" spans="1:6" ht="25.5" customHeight="1">
      <c r="A87" s="155" t="s">
        <v>748</v>
      </c>
      <c r="B87" s="156" t="s">
        <v>595</v>
      </c>
      <c r="C87" s="194">
        <f>C98+C118+C129+C134+C88</f>
        <v>2800571</v>
      </c>
      <c r="D87" s="194">
        <f>D98+D118+D129+D134+D88</f>
        <v>167760</v>
      </c>
      <c r="E87" s="194"/>
      <c r="F87" s="197"/>
    </row>
    <row r="88" spans="1:6" ht="25.5" customHeight="1">
      <c r="A88" s="193" t="s">
        <v>7</v>
      </c>
      <c r="B88" s="156" t="s">
        <v>623</v>
      </c>
      <c r="C88" s="194">
        <f>SUM(C89:C97)</f>
        <v>13552</v>
      </c>
      <c r="D88" s="194">
        <f>SUM(D89:D97)</f>
        <v>13552</v>
      </c>
      <c r="E88" s="194"/>
      <c r="F88" s="197"/>
    </row>
    <row r="89" spans="1:5" ht="22.5" customHeight="1">
      <c r="A89" s="9">
        <v>1</v>
      </c>
      <c r="B89" s="119" t="s">
        <v>632</v>
      </c>
      <c r="C89" s="142">
        <v>2011</v>
      </c>
      <c r="D89" s="142">
        <v>2011</v>
      </c>
      <c r="E89" s="27" t="s">
        <v>10</v>
      </c>
    </row>
    <row r="90" spans="1:5" ht="22.5" customHeight="1">
      <c r="A90" s="9">
        <v>2</v>
      </c>
      <c r="B90" s="119" t="s">
        <v>633</v>
      </c>
      <c r="C90" s="142">
        <v>1300</v>
      </c>
      <c r="D90" s="142">
        <v>1300</v>
      </c>
      <c r="E90" s="27" t="s">
        <v>10</v>
      </c>
    </row>
    <row r="91" spans="1:5" ht="22.5" customHeight="1">
      <c r="A91" s="9">
        <v>3</v>
      </c>
      <c r="B91" s="119" t="s">
        <v>634</v>
      </c>
      <c r="C91" s="142">
        <v>1330</v>
      </c>
      <c r="D91" s="142">
        <v>1330</v>
      </c>
      <c r="E91" s="27" t="s">
        <v>10</v>
      </c>
    </row>
    <row r="92" spans="1:5" ht="22.5" customHeight="1">
      <c r="A92" s="9">
        <v>4</v>
      </c>
      <c r="B92" s="119" t="s">
        <v>635</v>
      </c>
      <c r="C92" s="142">
        <v>1250</v>
      </c>
      <c r="D92" s="142">
        <v>1250</v>
      </c>
      <c r="E92" s="27" t="s">
        <v>10</v>
      </c>
    </row>
    <row r="93" spans="1:5" ht="22.5" customHeight="1">
      <c r="A93" s="9">
        <v>5</v>
      </c>
      <c r="B93" s="119" t="s">
        <v>636</v>
      </c>
      <c r="C93" s="142">
        <v>1400</v>
      </c>
      <c r="D93" s="142">
        <v>1400</v>
      </c>
      <c r="E93" s="27" t="s">
        <v>10</v>
      </c>
    </row>
    <row r="94" spans="1:5" ht="22.5" customHeight="1">
      <c r="A94" s="9">
        <v>6</v>
      </c>
      <c r="B94" s="119" t="s">
        <v>637</v>
      </c>
      <c r="C94" s="142">
        <v>1500</v>
      </c>
      <c r="D94" s="142">
        <v>1500</v>
      </c>
      <c r="E94" s="27" t="s">
        <v>10</v>
      </c>
    </row>
    <row r="95" spans="1:5" ht="22.5" customHeight="1">
      <c r="A95" s="9">
        <v>7</v>
      </c>
      <c r="B95" s="119" t="s">
        <v>638</v>
      </c>
      <c r="C95" s="142">
        <v>2159</v>
      </c>
      <c r="D95" s="142">
        <v>2159</v>
      </c>
      <c r="E95" s="27" t="s">
        <v>10</v>
      </c>
    </row>
    <row r="96" spans="1:5" ht="22.5" customHeight="1">
      <c r="A96" s="9">
        <v>8</v>
      </c>
      <c r="B96" s="119" t="s">
        <v>639</v>
      </c>
      <c r="C96" s="142">
        <v>1300</v>
      </c>
      <c r="D96" s="142">
        <v>1300</v>
      </c>
      <c r="E96" s="27" t="s">
        <v>10</v>
      </c>
    </row>
    <row r="97" spans="1:5" ht="22.5" customHeight="1">
      <c r="A97" s="9">
        <v>9</v>
      </c>
      <c r="B97" s="119" t="s">
        <v>640</v>
      </c>
      <c r="C97" s="142">
        <v>1302</v>
      </c>
      <c r="D97" s="142">
        <v>1302</v>
      </c>
      <c r="E97" s="27" t="s">
        <v>10</v>
      </c>
    </row>
    <row r="98" spans="1:6" ht="25.5" customHeight="1">
      <c r="A98" s="155" t="s">
        <v>628</v>
      </c>
      <c r="B98" s="5" t="s">
        <v>8</v>
      </c>
      <c r="C98" s="194">
        <f>SUM(C99:C117)</f>
        <v>1918594</v>
      </c>
      <c r="D98" s="194">
        <f>SUM(D99:D117)</f>
        <v>75330</v>
      </c>
      <c r="E98" s="194"/>
      <c r="F98" s="197"/>
    </row>
    <row r="99" spans="1:5" ht="22.5" customHeight="1">
      <c r="A99" s="9">
        <v>1</v>
      </c>
      <c r="B99" s="119" t="s">
        <v>33</v>
      </c>
      <c r="C99" s="142">
        <v>27410</v>
      </c>
      <c r="D99" s="27">
        <v>9807</v>
      </c>
      <c r="E99" s="27" t="s">
        <v>10</v>
      </c>
    </row>
    <row r="100" spans="1:5" ht="22.5" customHeight="1">
      <c r="A100" s="9">
        <v>2</v>
      </c>
      <c r="B100" s="119" t="s">
        <v>34</v>
      </c>
      <c r="C100" s="142">
        <v>30266</v>
      </c>
      <c r="D100" s="27">
        <v>6000</v>
      </c>
      <c r="E100" s="27" t="s">
        <v>10</v>
      </c>
    </row>
    <row r="101" spans="1:5" ht="22.5" customHeight="1">
      <c r="A101" s="9">
        <v>3</v>
      </c>
      <c r="B101" s="119" t="s">
        <v>35</v>
      </c>
      <c r="C101" s="142">
        <v>3623</v>
      </c>
      <c r="D101" s="27">
        <v>1623</v>
      </c>
      <c r="E101" s="27" t="s">
        <v>10</v>
      </c>
    </row>
    <row r="102" spans="1:5" ht="22.5" customHeight="1">
      <c r="A102" s="9">
        <v>4</v>
      </c>
      <c r="B102" s="119" t="s">
        <v>36</v>
      </c>
      <c r="C102" s="142">
        <v>26000</v>
      </c>
      <c r="D102" s="27">
        <v>6000</v>
      </c>
      <c r="E102" s="27" t="s">
        <v>10</v>
      </c>
    </row>
    <row r="103" spans="1:5" ht="22.5" customHeight="1">
      <c r="A103" s="9">
        <v>5</v>
      </c>
      <c r="B103" s="119" t="s">
        <v>37</v>
      </c>
      <c r="C103" s="142">
        <v>8000</v>
      </c>
      <c r="D103" s="27">
        <v>5000</v>
      </c>
      <c r="E103" s="27" t="s">
        <v>10</v>
      </c>
    </row>
    <row r="104" spans="1:6" ht="26.25" customHeight="1">
      <c r="A104" s="9">
        <v>6</v>
      </c>
      <c r="B104" s="119" t="s">
        <v>618</v>
      </c>
      <c r="C104" s="142">
        <v>13000</v>
      </c>
      <c r="D104" s="27">
        <v>5400</v>
      </c>
      <c r="E104" s="27" t="s">
        <v>10</v>
      </c>
      <c r="F104" s="196"/>
    </row>
    <row r="105" spans="1:5" ht="22.5" customHeight="1">
      <c r="A105" s="9">
        <v>7</v>
      </c>
      <c r="B105" s="119" t="s">
        <v>38</v>
      </c>
      <c r="C105" s="142">
        <v>39836</v>
      </c>
      <c r="D105" s="27">
        <v>3000</v>
      </c>
      <c r="E105" s="27" t="s">
        <v>19</v>
      </c>
    </row>
    <row r="106" spans="1:5" ht="22.5" customHeight="1">
      <c r="A106" s="9">
        <v>8</v>
      </c>
      <c r="B106" s="119" t="s">
        <v>39</v>
      </c>
      <c r="C106" s="142">
        <v>178270</v>
      </c>
      <c r="D106" s="27">
        <v>16000</v>
      </c>
      <c r="E106" s="27" t="s">
        <v>19</v>
      </c>
    </row>
    <row r="107" spans="1:5" ht="22.5" customHeight="1">
      <c r="A107" s="9">
        <v>9</v>
      </c>
      <c r="B107" s="119" t="s">
        <v>257</v>
      </c>
      <c r="C107" s="142">
        <v>6217</v>
      </c>
      <c r="D107" s="27">
        <v>2000</v>
      </c>
      <c r="E107" s="27" t="s">
        <v>19</v>
      </c>
    </row>
    <row r="108" spans="1:5" ht="22.5" customHeight="1">
      <c r="A108" s="9">
        <v>10</v>
      </c>
      <c r="B108" s="119" t="s">
        <v>258</v>
      </c>
      <c r="C108" s="142">
        <v>4422</v>
      </c>
      <c r="D108" s="27">
        <v>2000</v>
      </c>
      <c r="E108" s="27" t="s">
        <v>19</v>
      </c>
    </row>
    <row r="109" spans="1:5" ht="22.5" customHeight="1">
      <c r="A109" s="9">
        <v>11</v>
      </c>
      <c r="B109" s="119" t="s">
        <v>259</v>
      </c>
      <c r="C109" s="142">
        <v>5000</v>
      </c>
      <c r="D109" s="27">
        <v>500</v>
      </c>
      <c r="E109" s="27" t="s">
        <v>19</v>
      </c>
    </row>
    <row r="110" spans="1:5" ht="22.5" customHeight="1">
      <c r="A110" s="9">
        <v>12</v>
      </c>
      <c r="B110" s="119" t="s">
        <v>260</v>
      </c>
      <c r="C110" s="142">
        <v>4000</v>
      </c>
      <c r="D110" s="27">
        <v>2000</v>
      </c>
      <c r="E110" s="27" t="s">
        <v>19</v>
      </c>
    </row>
    <row r="111" spans="1:5" ht="22.5" customHeight="1">
      <c r="A111" s="9">
        <v>13</v>
      </c>
      <c r="B111" s="119" t="s">
        <v>261</v>
      </c>
      <c r="C111" s="142">
        <v>3850</v>
      </c>
      <c r="D111" s="27">
        <v>1700</v>
      </c>
      <c r="E111" s="27" t="s">
        <v>19</v>
      </c>
    </row>
    <row r="112" spans="1:5" ht="22.5" customHeight="1">
      <c r="A112" s="9">
        <v>14</v>
      </c>
      <c r="B112" s="119" t="s">
        <v>262</v>
      </c>
      <c r="C112" s="142">
        <v>15000</v>
      </c>
      <c r="D112" s="27">
        <v>5000</v>
      </c>
      <c r="E112" s="27" t="s">
        <v>19</v>
      </c>
    </row>
    <row r="113" spans="1:5" ht="22.5" customHeight="1">
      <c r="A113" s="9">
        <v>15</v>
      </c>
      <c r="B113" s="119" t="s">
        <v>263</v>
      </c>
      <c r="C113" s="142">
        <v>9700</v>
      </c>
      <c r="D113" s="27">
        <v>4000</v>
      </c>
      <c r="E113" s="27" t="s">
        <v>19</v>
      </c>
    </row>
    <row r="114" spans="1:5" ht="22.5" customHeight="1">
      <c r="A114" s="9">
        <v>16</v>
      </c>
      <c r="B114" s="119" t="s">
        <v>40</v>
      </c>
      <c r="C114" s="142">
        <v>1430000</v>
      </c>
      <c r="D114" s="27">
        <v>3000</v>
      </c>
      <c r="E114" s="27" t="s">
        <v>23</v>
      </c>
    </row>
    <row r="115" spans="1:5" ht="22.5" customHeight="1">
      <c r="A115" s="9">
        <v>17</v>
      </c>
      <c r="B115" s="119" t="s">
        <v>264</v>
      </c>
      <c r="C115" s="142">
        <v>62000</v>
      </c>
      <c r="D115" s="27">
        <v>300</v>
      </c>
      <c r="E115" s="27" t="s">
        <v>23</v>
      </c>
    </row>
    <row r="116" spans="1:5" ht="22.5" customHeight="1">
      <c r="A116" s="9">
        <v>18</v>
      </c>
      <c r="B116" s="119" t="s">
        <v>265</v>
      </c>
      <c r="C116" s="142">
        <v>28000</v>
      </c>
      <c r="D116" s="27">
        <v>1000</v>
      </c>
      <c r="E116" s="27" t="s">
        <v>23</v>
      </c>
    </row>
    <row r="117" spans="1:5" ht="22.5" customHeight="1">
      <c r="A117" s="9">
        <v>19</v>
      </c>
      <c r="B117" s="119" t="s">
        <v>266</v>
      </c>
      <c r="C117" s="142">
        <v>24000</v>
      </c>
      <c r="D117" s="27">
        <v>1000</v>
      </c>
      <c r="E117" s="27" t="s">
        <v>23</v>
      </c>
    </row>
    <row r="118" spans="1:6" ht="25.5" customHeight="1">
      <c r="A118" s="155" t="s">
        <v>629</v>
      </c>
      <c r="B118" s="115" t="s">
        <v>617</v>
      </c>
      <c r="C118" s="194">
        <f>SUM(C119:C128)</f>
        <v>552879</v>
      </c>
      <c r="D118" s="194">
        <f>SUM(D119:D128)</f>
        <v>31500</v>
      </c>
      <c r="E118" s="193"/>
      <c r="F118" s="197"/>
    </row>
    <row r="119" spans="1:5" ht="22.5" customHeight="1">
      <c r="A119" s="9">
        <v>1</v>
      </c>
      <c r="B119" s="119" t="s">
        <v>107</v>
      </c>
      <c r="C119" s="142">
        <v>51987</v>
      </c>
      <c r="D119" s="27">
        <v>13500</v>
      </c>
      <c r="E119" s="27" t="s">
        <v>10</v>
      </c>
    </row>
    <row r="120" spans="1:5" ht="22.5" customHeight="1">
      <c r="A120" s="9" t="s">
        <v>760</v>
      </c>
      <c r="B120" s="184" t="s">
        <v>794</v>
      </c>
      <c r="C120" s="142">
        <v>10200</v>
      </c>
      <c r="D120" s="27">
        <v>6000</v>
      </c>
      <c r="E120" s="27" t="s">
        <v>10</v>
      </c>
    </row>
    <row r="121" spans="1:5" ht="22.5" customHeight="1">
      <c r="A121" s="9" t="s">
        <v>761</v>
      </c>
      <c r="B121" s="184" t="s">
        <v>795</v>
      </c>
      <c r="C121" s="142">
        <v>5300</v>
      </c>
      <c r="D121" s="27">
        <v>1000</v>
      </c>
      <c r="E121" s="27" t="s">
        <v>10</v>
      </c>
    </row>
    <row r="122" spans="1:5" ht="22.5" customHeight="1">
      <c r="A122" s="9">
        <v>4</v>
      </c>
      <c r="B122" s="119" t="s">
        <v>280</v>
      </c>
      <c r="C122" s="142">
        <v>4966</v>
      </c>
      <c r="D122" s="27">
        <v>2700</v>
      </c>
      <c r="E122" s="27" t="s">
        <v>19</v>
      </c>
    </row>
    <row r="123" spans="1:5" ht="22.5" customHeight="1">
      <c r="A123" s="9">
        <v>5</v>
      </c>
      <c r="B123" s="119" t="s">
        <v>109</v>
      </c>
      <c r="C123" s="142">
        <v>292929</v>
      </c>
      <c r="D123" s="27">
        <v>5000</v>
      </c>
      <c r="E123" s="27" t="s">
        <v>23</v>
      </c>
    </row>
    <row r="124" spans="1:5" ht="22.5" customHeight="1">
      <c r="A124" s="9">
        <v>6</v>
      </c>
      <c r="B124" s="119" t="s">
        <v>110</v>
      </c>
      <c r="C124" s="142">
        <v>98497</v>
      </c>
      <c r="D124" s="27">
        <v>1300</v>
      </c>
      <c r="E124" s="27" t="s">
        <v>23</v>
      </c>
    </row>
    <row r="125" spans="1:5" ht="22.5" customHeight="1">
      <c r="A125" s="9">
        <v>7</v>
      </c>
      <c r="B125" s="119" t="s">
        <v>281</v>
      </c>
      <c r="C125" s="142">
        <v>45000</v>
      </c>
      <c r="D125" s="27">
        <v>500</v>
      </c>
      <c r="E125" s="27" t="s">
        <v>23</v>
      </c>
    </row>
    <row r="126" spans="1:5" ht="22.5" customHeight="1">
      <c r="A126" s="9">
        <v>8</v>
      </c>
      <c r="B126" s="119" t="s">
        <v>282</v>
      </c>
      <c r="C126" s="142">
        <v>15000</v>
      </c>
      <c r="D126" s="27">
        <v>500</v>
      </c>
      <c r="E126" s="27" t="s">
        <v>23</v>
      </c>
    </row>
    <row r="127" spans="1:5" ht="22.5" customHeight="1">
      <c r="A127" s="9">
        <v>9</v>
      </c>
      <c r="B127" s="119" t="s">
        <v>283</v>
      </c>
      <c r="C127" s="142">
        <v>3000</v>
      </c>
      <c r="D127" s="27">
        <v>500</v>
      </c>
      <c r="E127" s="27" t="s">
        <v>23</v>
      </c>
    </row>
    <row r="128" spans="1:5" ht="22.5" customHeight="1">
      <c r="A128" s="9">
        <v>10</v>
      </c>
      <c r="B128" s="119" t="s">
        <v>284</v>
      </c>
      <c r="C128" s="142">
        <v>26000</v>
      </c>
      <c r="D128" s="27">
        <v>500</v>
      </c>
      <c r="E128" s="27" t="s">
        <v>23</v>
      </c>
    </row>
    <row r="129" spans="1:6" ht="25.5" customHeight="1">
      <c r="A129" s="155" t="s">
        <v>630</v>
      </c>
      <c r="B129" s="5" t="s">
        <v>169</v>
      </c>
      <c r="C129" s="194">
        <f>SUM(C130:C133)</f>
        <v>243946</v>
      </c>
      <c r="D129" s="194">
        <f>SUM(D130:D133)</f>
        <v>37378</v>
      </c>
      <c r="E129" s="193"/>
      <c r="F129" s="197"/>
    </row>
    <row r="130" spans="1:9" ht="22.5" customHeight="1">
      <c r="A130" s="9" t="s">
        <v>759</v>
      </c>
      <c r="B130" s="184" t="s">
        <v>796</v>
      </c>
      <c r="C130" s="142">
        <v>115266</v>
      </c>
      <c r="D130" s="190">
        <v>29878</v>
      </c>
      <c r="E130" s="27" t="s">
        <v>10</v>
      </c>
      <c r="H130" s="176"/>
      <c r="I130" s="176"/>
    </row>
    <row r="131" spans="1:5" ht="22.5" customHeight="1">
      <c r="A131" s="9">
        <v>2</v>
      </c>
      <c r="B131" s="119" t="s">
        <v>299</v>
      </c>
      <c r="C131" s="142">
        <v>20550</v>
      </c>
      <c r="D131" s="27">
        <v>5000</v>
      </c>
      <c r="E131" s="27" t="s">
        <v>19</v>
      </c>
    </row>
    <row r="132" spans="1:6" ht="22.5" customHeight="1">
      <c r="A132" s="9">
        <v>3</v>
      </c>
      <c r="B132" s="119" t="s">
        <v>177</v>
      </c>
      <c r="C132" s="142">
        <v>50000</v>
      </c>
      <c r="D132" s="27">
        <v>500</v>
      </c>
      <c r="E132" s="27" t="s">
        <v>23</v>
      </c>
      <c r="F132" t="s">
        <v>714</v>
      </c>
    </row>
    <row r="133" spans="1:5" ht="22.5" customHeight="1">
      <c r="A133" s="9">
        <v>4</v>
      </c>
      <c r="B133" s="119" t="s">
        <v>723</v>
      </c>
      <c r="C133" s="142">
        <v>58130</v>
      </c>
      <c r="D133" s="27">
        <v>2000</v>
      </c>
      <c r="E133" s="27" t="s">
        <v>23</v>
      </c>
    </row>
    <row r="134" spans="1:6" ht="25.5" customHeight="1">
      <c r="A134" s="155" t="s">
        <v>631</v>
      </c>
      <c r="B134" s="5" t="s">
        <v>203</v>
      </c>
      <c r="C134" s="194">
        <f>SUM(C135:C136)</f>
        <v>71600</v>
      </c>
      <c r="D134" s="194">
        <f>SUM(D135:D136)</f>
        <v>10000</v>
      </c>
      <c r="E134" s="193"/>
      <c r="F134" s="197"/>
    </row>
    <row r="135" spans="1:5" ht="22.5" customHeight="1">
      <c r="A135" s="9">
        <v>1</v>
      </c>
      <c r="B135" s="119" t="s">
        <v>323</v>
      </c>
      <c r="C135" s="142">
        <v>33500</v>
      </c>
      <c r="D135" s="27">
        <v>5000</v>
      </c>
      <c r="E135" s="27" t="s">
        <v>19</v>
      </c>
    </row>
    <row r="136" spans="1:5" ht="22.5" customHeight="1">
      <c r="A136" s="9">
        <v>2</v>
      </c>
      <c r="B136" s="119" t="s">
        <v>324</v>
      </c>
      <c r="C136" s="142">
        <v>38100</v>
      </c>
      <c r="D136" s="27">
        <v>5000</v>
      </c>
      <c r="E136" s="27" t="s">
        <v>19</v>
      </c>
    </row>
    <row r="137" spans="1:6" ht="25.5" customHeight="1">
      <c r="A137" s="155" t="s">
        <v>597</v>
      </c>
      <c r="B137" s="156" t="s">
        <v>598</v>
      </c>
      <c r="C137" s="194">
        <f>C147+C166+C170+C182+C138</f>
        <v>3967837</v>
      </c>
      <c r="D137" s="194">
        <f>D147+D166+D170+D182+D138</f>
        <v>474807</v>
      </c>
      <c r="E137" s="194"/>
      <c r="F137" s="197"/>
    </row>
    <row r="138" spans="1:6" ht="25.5" customHeight="1">
      <c r="A138" s="193" t="s">
        <v>7</v>
      </c>
      <c r="B138" s="156" t="s">
        <v>623</v>
      </c>
      <c r="C138" s="194">
        <f>SUM(C139:C146)</f>
        <v>31807</v>
      </c>
      <c r="D138" s="194">
        <f>SUM(D139:D146)</f>
        <v>31807</v>
      </c>
      <c r="E138" s="194"/>
      <c r="F138" s="197"/>
    </row>
    <row r="139" spans="1:5" ht="22.5" customHeight="1">
      <c r="A139" s="9">
        <v>1</v>
      </c>
      <c r="B139" s="119" t="s">
        <v>641</v>
      </c>
      <c r="C139" s="142">
        <v>5000</v>
      </c>
      <c r="D139" s="142">
        <v>5000</v>
      </c>
      <c r="E139" s="27" t="s">
        <v>42</v>
      </c>
    </row>
    <row r="140" spans="1:5" ht="22.5" customHeight="1">
      <c r="A140" s="9">
        <v>2</v>
      </c>
      <c r="B140" s="119" t="s">
        <v>642</v>
      </c>
      <c r="C140" s="142">
        <v>4000</v>
      </c>
      <c r="D140" s="142">
        <v>4000</v>
      </c>
      <c r="E140" s="27" t="s">
        <v>42</v>
      </c>
    </row>
    <row r="141" spans="1:5" ht="22.5" customHeight="1">
      <c r="A141" s="9">
        <v>3</v>
      </c>
      <c r="B141" s="119" t="s">
        <v>643</v>
      </c>
      <c r="C141" s="142">
        <v>7430</v>
      </c>
      <c r="D141" s="142">
        <v>7430</v>
      </c>
      <c r="E141" s="27" t="s">
        <v>42</v>
      </c>
    </row>
    <row r="142" spans="1:5" ht="22.5" customHeight="1">
      <c r="A142" s="9">
        <v>4</v>
      </c>
      <c r="B142" s="119" t="s">
        <v>644</v>
      </c>
      <c r="C142" s="146">
        <v>4000</v>
      </c>
      <c r="D142" s="146">
        <v>4000</v>
      </c>
      <c r="E142" s="27" t="s">
        <v>42</v>
      </c>
    </row>
    <row r="143" spans="1:5" ht="22.5" customHeight="1">
      <c r="A143" s="9">
        <v>5</v>
      </c>
      <c r="B143" s="119" t="s">
        <v>645</v>
      </c>
      <c r="C143" s="146">
        <v>4546</v>
      </c>
      <c r="D143" s="146">
        <v>4546</v>
      </c>
      <c r="E143" s="27" t="s">
        <v>42</v>
      </c>
    </row>
    <row r="144" spans="1:5" ht="22.5" customHeight="1">
      <c r="A144" s="9">
        <v>6</v>
      </c>
      <c r="B144" s="119" t="s">
        <v>646</v>
      </c>
      <c r="C144" s="142">
        <v>2600</v>
      </c>
      <c r="D144" s="142">
        <v>2600</v>
      </c>
      <c r="E144" s="27" t="s">
        <v>42</v>
      </c>
    </row>
    <row r="145" spans="1:5" ht="22.5" customHeight="1">
      <c r="A145" s="9">
        <v>7</v>
      </c>
      <c r="B145" s="119" t="s">
        <v>647</v>
      </c>
      <c r="C145" s="142">
        <v>2500</v>
      </c>
      <c r="D145" s="142">
        <v>2500</v>
      </c>
      <c r="E145" s="27" t="s">
        <v>42</v>
      </c>
    </row>
    <row r="146" spans="1:5" ht="22.5" customHeight="1">
      <c r="A146" s="9">
        <v>8</v>
      </c>
      <c r="B146" s="119" t="s">
        <v>648</v>
      </c>
      <c r="C146" s="142">
        <v>1731</v>
      </c>
      <c r="D146" s="142">
        <v>1731</v>
      </c>
      <c r="E146" s="27" t="s">
        <v>42</v>
      </c>
    </row>
    <row r="147" spans="1:6" ht="25.5" customHeight="1">
      <c r="A147" s="155" t="s">
        <v>628</v>
      </c>
      <c r="B147" s="5" t="s">
        <v>8</v>
      </c>
      <c r="C147" s="194">
        <f>SUM(C148:C165)</f>
        <v>2747121</v>
      </c>
      <c r="D147" s="194">
        <f>SUM(D148:D165)</f>
        <v>261500</v>
      </c>
      <c r="E147" s="194"/>
      <c r="F147" s="197"/>
    </row>
    <row r="148" spans="1:5" ht="22.5" customHeight="1">
      <c r="A148" s="9">
        <v>1</v>
      </c>
      <c r="B148" s="119" t="s">
        <v>41</v>
      </c>
      <c r="C148" s="142">
        <v>40349</v>
      </c>
      <c r="D148" s="27">
        <v>7500</v>
      </c>
      <c r="E148" s="27" t="s">
        <v>42</v>
      </c>
    </row>
    <row r="149" spans="1:5" ht="22.5" customHeight="1">
      <c r="A149" s="9">
        <v>2</v>
      </c>
      <c r="B149" s="119" t="s">
        <v>43</v>
      </c>
      <c r="C149" s="142">
        <v>77869</v>
      </c>
      <c r="D149" s="27">
        <v>11000</v>
      </c>
      <c r="E149" s="27" t="s">
        <v>42</v>
      </c>
    </row>
    <row r="150" spans="1:5" ht="22.5" customHeight="1">
      <c r="A150" s="9">
        <v>3</v>
      </c>
      <c r="B150" s="119" t="s">
        <v>44</v>
      </c>
      <c r="C150" s="142">
        <v>51715</v>
      </c>
      <c r="D150" s="27">
        <v>12000</v>
      </c>
      <c r="E150" s="27" t="s">
        <v>42</v>
      </c>
    </row>
    <row r="151" spans="1:5" ht="22.5" customHeight="1">
      <c r="A151" s="9">
        <v>4</v>
      </c>
      <c r="B151" s="119" t="s">
        <v>53</v>
      </c>
      <c r="C151" s="146">
        <v>100000</v>
      </c>
      <c r="D151" s="27">
        <v>5000</v>
      </c>
      <c r="E151" s="27" t="s">
        <v>42</v>
      </c>
    </row>
    <row r="152" spans="1:5" ht="22.5" customHeight="1">
      <c r="A152" s="9">
        <v>5</v>
      </c>
      <c r="B152" s="119" t="s">
        <v>54</v>
      </c>
      <c r="C152" s="146">
        <v>27000</v>
      </c>
      <c r="D152" s="27">
        <v>7000</v>
      </c>
      <c r="E152" s="27" t="s">
        <v>42</v>
      </c>
    </row>
    <row r="153" spans="1:5" ht="22.5" customHeight="1">
      <c r="A153" s="9">
        <v>6</v>
      </c>
      <c r="B153" s="119" t="s">
        <v>55</v>
      </c>
      <c r="C153" s="142">
        <v>300000</v>
      </c>
      <c r="D153" s="27">
        <v>3000</v>
      </c>
      <c r="E153" s="27" t="s">
        <v>42</v>
      </c>
    </row>
    <row r="154" spans="1:5" ht="22.5" customHeight="1">
      <c r="A154" s="9">
        <v>7</v>
      </c>
      <c r="B154" s="119" t="s">
        <v>267</v>
      </c>
      <c r="C154" s="142">
        <v>32000</v>
      </c>
      <c r="D154" s="27">
        <v>4000</v>
      </c>
      <c r="E154" s="27" t="s">
        <v>42</v>
      </c>
    </row>
    <row r="155" spans="1:5" ht="22.5" customHeight="1">
      <c r="A155" s="9">
        <v>8</v>
      </c>
      <c r="B155" s="119" t="s">
        <v>268</v>
      </c>
      <c r="C155" s="142">
        <v>63000</v>
      </c>
      <c r="D155" s="27">
        <v>15000</v>
      </c>
      <c r="E155" s="27" t="s">
        <v>42</v>
      </c>
    </row>
    <row r="156" spans="1:5" ht="22.5" customHeight="1">
      <c r="A156" s="9">
        <v>9</v>
      </c>
      <c r="B156" s="119" t="s">
        <v>269</v>
      </c>
      <c r="C156" s="142">
        <v>36639</v>
      </c>
      <c r="D156" s="27">
        <v>2500</v>
      </c>
      <c r="E156" s="27" t="s">
        <v>42</v>
      </c>
    </row>
    <row r="157" spans="1:5" ht="22.5" customHeight="1">
      <c r="A157" s="9">
        <v>10</v>
      </c>
      <c r="B157" s="119" t="s">
        <v>272</v>
      </c>
      <c r="C157" s="142">
        <v>1500000</v>
      </c>
      <c r="D157" s="27">
        <v>150000</v>
      </c>
      <c r="E157" s="27" t="s">
        <v>42</v>
      </c>
    </row>
    <row r="158" spans="1:5" ht="22.5" customHeight="1">
      <c r="A158" s="9">
        <v>11</v>
      </c>
      <c r="B158" s="119" t="s">
        <v>46</v>
      </c>
      <c r="C158" s="146">
        <v>39168</v>
      </c>
      <c r="D158" s="27">
        <v>6000</v>
      </c>
      <c r="E158" s="27" t="s">
        <v>45</v>
      </c>
    </row>
    <row r="159" spans="1:5" ht="22.5" customHeight="1">
      <c r="A159" s="9">
        <v>12</v>
      </c>
      <c r="B159" s="119" t="s">
        <v>47</v>
      </c>
      <c r="C159" s="146">
        <v>21364</v>
      </c>
      <c r="D159" s="27">
        <v>6000</v>
      </c>
      <c r="E159" s="27" t="s">
        <v>45</v>
      </c>
    </row>
    <row r="160" spans="1:5" ht="22.5" customHeight="1">
      <c r="A160" s="9">
        <v>13</v>
      </c>
      <c r="B160" s="119" t="s">
        <v>48</v>
      </c>
      <c r="C160" s="142">
        <v>250000</v>
      </c>
      <c r="D160" s="27">
        <v>4000</v>
      </c>
      <c r="E160" s="27" t="s">
        <v>45</v>
      </c>
    </row>
    <row r="161" spans="1:5" ht="22.5" customHeight="1">
      <c r="A161" s="9">
        <v>14</v>
      </c>
      <c r="B161" s="119" t="s">
        <v>49</v>
      </c>
      <c r="C161" s="142">
        <v>40100</v>
      </c>
      <c r="D161" s="27">
        <v>6000</v>
      </c>
      <c r="E161" s="27" t="s">
        <v>45</v>
      </c>
    </row>
    <row r="162" spans="1:5" ht="22.5" customHeight="1">
      <c r="A162" s="9">
        <v>15</v>
      </c>
      <c r="B162" s="119" t="s">
        <v>51</v>
      </c>
      <c r="C162" s="146">
        <v>15000</v>
      </c>
      <c r="D162" s="27">
        <v>1500</v>
      </c>
      <c r="E162" s="27" t="s">
        <v>45</v>
      </c>
    </row>
    <row r="163" spans="1:5" ht="22.5" customHeight="1">
      <c r="A163" s="9">
        <v>16</v>
      </c>
      <c r="B163" s="119" t="s">
        <v>52</v>
      </c>
      <c r="C163" s="146">
        <v>100000</v>
      </c>
      <c r="D163" s="27">
        <v>5000</v>
      </c>
      <c r="E163" s="27" t="s">
        <v>45</v>
      </c>
    </row>
    <row r="164" spans="1:5" ht="22.5" customHeight="1">
      <c r="A164" s="9">
        <v>17</v>
      </c>
      <c r="B164" s="119" t="s">
        <v>270</v>
      </c>
      <c r="C164" s="142">
        <v>22917</v>
      </c>
      <c r="D164" s="27">
        <v>8000</v>
      </c>
      <c r="E164" s="27" t="s">
        <v>45</v>
      </c>
    </row>
    <row r="165" spans="1:5" ht="22.5" customHeight="1">
      <c r="A165" s="9">
        <v>18</v>
      </c>
      <c r="B165" s="119" t="s">
        <v>271</v>
      </c>
      <c r="C165" s="142">
        <v>30000</v>
      </c>
      <c r="D165" s="27">
        <v>8000</v>
      </c>
      <c r="E165" s="27" t="s">
        <v>45</v>
      </c>
    </row>
    <row r="166" spans="1:6" ht="25.5" customHeight="1">
      <c r="A166" s="155" t="s">
        <v>629</v>
      </c>
      <c r="B166" s="115" t="s">
        <v>617</v>
      </c>
      <c r="C166" s="194">
        <f>SUM(C167:C169)</f>
        <v>150716</v>
      </c>
      <c r="D166" s="194">
        <f>SUM(D167:D169)</f>
        <v>10350</v>
      </c>
      <c r="E166" s="193"/>
      <c r="F166" s="197"/>
    </row>
    <row r="167" spans="1:5" ht="22.5" customHeight="1">
      <c r="A167" s="9">
        <v>1</v>
      </c>
      <c r="B167" s="119" t="s">
        <v>111</v>
      </c>
      <c r="C167" s="146">
        <v>46266</v>
      </c>
      <c r="D167" s="27">
        <v>5000</v>
      </c>
      <c r="E167" s="27" t="s">
        <v>42</v>
      </c>
    </row>
    <row r="168" spans="1:5" ht="22.5" customHeight="1">
      <c r="A168" s="9">
        <v>2</v>
      </c>
      <c r="B168" s="119" t="s">
        <v>112</v>
      </c>
      <c r="C168" s="142">
        <v>64450</v>
      </c>
      <c r="D168" s="27">
        <v>5000</v>
      </c>
      <c r="E168" s="27" t="s">
        <v>42</v>
      </c>
    </row>
    <row r="169" spans="1:5" ht="22.5" customHeight="1">
      <c r="A169" s="9">
        <v>3</v>
      </c>
      <c r="B169" s="119" t="s">
        <v>113</v>
      </c>
      <c r="C169" s="142">
        <v>40000</v>
      </c>
      <c r="D169" s="27">
        <v>350</v>
      </c>
      <c r="E169" s="27" t="s">
        <v>50</v>
      </c>
    </row>
    <row r="170" spans="1:6" ht="25.5" customHeight="1">
      <c r="A170" s="155" t="s">
        <v>630</v>
      </c>
      <c r="B170" s="5" t="s">
        <v>169</v>
      </c>
      <c r="C170" s="194">
        <f>SUM(C171:C181)</f>
        <v>302209</v>
      </c>
      <c r="D170" s="194">
        <f>SUM(D171:D181)</f>
        <v>39750</v>
      </c>
      <c r="E170" s="193"/>
      <c r="F170" s="197"/>
    </row>
    <row r="171" spans="1:5" ht="22.5" customHeight="1">
      <c r="A171" s="9">
        <v>1</v>
      </c>
      <c r="B171" s="119" t="s">
        <v>179</v>
      </c>
      <c r="C171" s="146">
        <v>20735</v>
      </c>
      <c r="D171" s="27">
        <v>5000</v>
      </c>
      <c r="E171" s="27" t="s">
        <v>42</v>
      </c>
    </row>
    <row r="172" spans="1:5" ht="22.5" customHeight="1">
      <c r="A172" s="9">
        <v>2</v>
      </c>
      <c r="B172" s="119" t="s">
        <v>181</v>
      </c>
      <c r="C172" s="146">
        <v>23600</v>
      </c>
      <c r="D172" s="27">
        <v>2000</v>
      </c>
      <c r="E172" s="27" t="s">
        <v>42</v>
      </c>
    </row>
    <row r="173" spans="1:5" ht="22.5" customHeight="1">
      <c r="A173" s="9">
        <v>3</v>
      </c>
      <c r="B173" s="119" t="s">
        <v>185</v>
      </c>
      <c r="C173" s="146">
        <v>30000</v>
      </c>
      <c r="D173" s="27">
        <v>3000</v>
      </c>
      <c r="E173" s="27" t="s">
        <v>42</v>
      </c>
    </row>
    <row r="174" spans="1:5" ht="22.5" customHeight="1">
      <c r="A174" s="9">
        <v>4</v>
      </c>
      <c r="B174" s="119" t="s">
        <v>308</v>
      </c>
      <c r="C174" s="142">
        <v>23000</v>
      </c>
      <c r="D174" s="27">
        <v>8000</v>
      </c>
      <c r="E174" s="27" t="s">
        <v>42</v>
      </c>
    </row>
    <row r="175" spans="1:5" ht="22.5" customHeight="1">
      <c r="A175" s="9" t="s">
        <v>762</v>
      </c>
      <c r="B175" s="184" t="s">
        <v>797</v>
      </c>
      <c r="C175" s="142">
        <v>300</v>
      </c>
      <c r="D175" s="27">
        <v>250</v>
      </c>
      <c r="E175" s="27"/>
    </row>
    <row r="176" spans="1:5" ht="22.5" customHeight="1">
      <c r="A176" s="9">
        <v>6</v>
      </c>
      <c r="B176" s="119" t="s">
        <v>183</v>
      </c>
      <c r="C176" s="146">
        <v>20700</v>
      </c>
      <c r="D176" s="27">
        <v>500</v>
      </c>
      <c r="E176" s="27" t="s">
        <v>45</v>
      </c>
    </row>
    <row r="177" spans="1:6" ht="26.25" customHeight="1">
      <c r="A177" s="9">
        <v>7</v>
      </c>
      <c r="B177" s="119" t="s">
        <v>614</v>
      </c>
      <c r="C177" s="146">
        <v>10000</v>
      </c>
      <c r="D177" s="27">
        <v>5000</v>
      </c>
      <c r="E177" s="27" t="s">
        <v>45</v>
      </c>
      <c r="F177" s="196"/>
    </row>
    <row r="178" spans="1:6" ht="26.25" customHeight="1">
      <c r="A178" s="9">
        <v>8</v>
      </c>
      <c r="B178" s="119" t="s">
        <v>442</v>
      </c>
      <c r="C178" s="146">
        <v>7900</v>
      </c>
      <c r="D178" s="27">
        <v>4000</v>
      </c>
      <c r="E178" s="27" t="s">
        <v>45</v>
      </c>
      <c r="F178" s="196"/>
    </row>
    <row r="179" spans="1:5" ht="22.5" customHeight="1">
      <c r="A179" s="9">
        <v>9</v>
      </c>
      <c r="B179" s="119" t="s">
        <v>180</v>
      </c>
      <c r="C179" s="146">
        <v>87974</v>
      </c>
      <c r="D179" s="27">
        <v>10000</v>
      </c>
      <c r="E179" s="27" t="s">
        <v>45</v>
      </c>
    </row>
    <row r="180" spans="1:5" ht="22.5" customHeight="1">
      <c r="A180" s="9">
        <v>10</v>
      </c>
      <c r="B180" s="119" t="s">
        <v>307</v>
      </c>
      <c r="C180" s="142">
        <v>24000</v>
      </c>
      <c r="D180" s="27">
        <v>1000</v>
      </c>
      <c r="E180" s="27" t="s">
        <v>45</v>
      </c>
    </row>
    <row r="181" spans="1:5" ht="22.5" customHeight="1">
      <c r="A181" s="9">
        <v>11</v>
      </c>
      <c r="B181" s="119" t="s">
        <v>182</v>
      </c>
      <c r="C181" s="142">
        <v>54000</v>
      </c>
      <c r="D181" s="27">
        <v>1000</v>
      </c>
      <c r="E181" s="27" t="s">
        <v>50</v>
      </c>
    </row>
    <row r="182" spans="1:6" ht="25.5" customHeight="1">
      <c r="A182" s="155" t="s">
        <v>631</v>
      </c>
      <c r="B182" s="5" t="s">
        <v>203</v>
      </c>
      <c r="C182" s="194">
        <f>SUM(C183:C188)</f>
        <v>735984</v>
      </c>
      <c r="D182" s="194">
        <f>SUM(D183:D188)</f>
        <v>131400</v>
      </c>
      <c r="E182" s="193"/>
      <c r="F182" s="197"/>
    </row>
    <row r="183" spans="1:5" ht="22.5" customHeight="1">
      <c r="A183" s="9">
        <v>1</v>
      </c>
      <c r="B183" s="119" t="s">
        <v>213</v>
      </c>
      <c r="C183" s="146">
        <v>195000</v>
      </c>
      <c r="D183" s="27">
        <v>50000</v>
      </c>
      <c r="E183" s="27" t="s">
        <v>42</v>
      </c>
    </row>
    <row r="184" spans="1:5" ht="22.5" customHeight="1">
      <c r="A184" s="9">
        <v>2</v>
      </c>
      <c r="B184" s="119" t="s">
        <v>214</v>
      </c>
      <c r="C184" s="142">
        <v>150000</v>
      </c>
      <c r="D184" s="27">
        <v>15000</v>
      </c>
      <c r="E184" s="27" t="s">
        <v>42</v>
      </c>
    </row>
    <row r="185" spans="1:5" ht="22.5" customHeight="1">
      <c r="A185" s="9">
        <v>3</v>
      </c>
      <c r="B185" s="119" t="s">
        <v>215</v>
      </c>
      <c r="C185" s="146">
        <v>185000</v>
      </c>
      <c r="D185" s="27">
        <v>30000</v>
      </c>
      <c r="E185" s="27" t="s">
        <v>42</v>
      </c>
    </row>
    <row r="186" spans="1:5" ht="22.5" customHeight="1">
      <c r="A186" s="9">
        <v>4</v>
      </c>
      <c r="B186" s="119" t="s">
        <v>216</v>
      </c>
      <c r="C186" s="142">
        <v>33400</v>
      </c>
      <c r="D186" s="27">
        <v>13400</v>
      </c>
      <c r="E186" s="27" t="s">
        <v>42</v>
      </c>
    </row>
    <row r="187" spans="1:5" ht="22.5" customHeight="1">
      <c r="A187" s="9">
        <v>5</v>
      </c>
      <c r="B187" s="119" t="s">
        <v>325</v>
      </c>
      <c r="C187" s="142">
        <v>22584</v>
      </c>
      <c r="D187" s="27">
        <v>13000</v>
      </c>
      <c r="E187" s="27" t="s">
        <v>42</v>
      </c>
    </row>
    <row r="188" spans="1:5" ht="22.5" customHeight="1">
      <c r="A188" s="9">
        <v>6</v>
      </c>
      <c r="B188" s="119" t="s">
        <v>326</v>
      </c>
      <c r="C188" s="142">
        <v>150000</v>
      </c>
      <c r="D188" s="27">
        <v>10000</v>
      </c>
      <c r="E188" s="27" t="s">
        <v>42</v>
      </c>
    </row>
    <row r="189" spans="1:6" ht="25.5" customHeight="1">
      <c r="A189" s="155" t="s">
        <v>599</v>
      </c>
      <c r="B189" s="156" t="s">
        <v>596</v>
      </c>
      <c r="C189" s="194">
        <f>C198+C208+C219+C229+C190</f>
        <v>2999973.4299999997</v>
      </c>
      <c r="D189" s="194">
        <f>D198+D208+D219+D229+D190</f>
        <v>421260</v>
      </c>
      <c r="E189" s="194"/>
      <c r="F189" s="197"/>
    </row>
    <row r="190" spans="1:6" ht="25.5" customHeight="1">
      <c r="A190" s="193" t="s">
        <v>7</v>
      </c>
      <c r="B190" s="156" t="s">
        <v>623</v>
      </c>
      <c r="C190" s="194">
        <f>SUM(C191:C197)</f>
        <v>22047</v>
      </c>
      <c r="D190" s="194">
        <f>SUM(D191:D197)</f>
        <v>22047</v>
      </c>
      <c r="E190" s="194"/>
      <c r="F190" s="197"/>
    </row>
    <row r="191" spans="1:5" ht="22.5" customHeight="1">
      <c r="A191" s="9">
        <v>1</v>
      </c>
      <c r="B191" s="120" t="s">
        <v>649</v>
      </c>
      <c r="C191" s="142">
        <v>6550</v>
      </c>
      <c r="D191" s="142">
        <v>6550</v>
      </c>
      <c r="E191" s="27" t="s">
        <v>42</v>
      </c>
    </row>
    <row r="192" spans="1:5" ht="22.5" customHeight="1">
      <c r="A192" s="9">
        <v>2</v>
      </c>
      <c r="B192" s="120" t="s">
        <v>650</v>
      </c>
      <c r="C192" s="142">
        <v>6000</v>
      </c>
      <c r="D192" s="142">
        <v>6000</v>
      </c>
      <c r="E192" s="27" t="s">
        <v>42</v>
      </c>
    </row>
    <row r="193" spans="1:5" ht="22.5" customHeight="1">
      <c r="A193" s="9">
        <v>3</v>
      </c>
      <c r="B193" s="120" t="s">
        <v>651</v>
      </c>
      <c r="C193" s="142">
        <v>3170</v>
      </c>
      <c r="D193" s="142">
        <v>3170</v>
      </c>
      <c r="E193" s="27" t="s">
        <v>42</v>
      </c>
    </row>
    <row r="194" spans="1:5" ht="22.5" customHeight="1">
      <c r="A194" s="9">
        <v>4</v>
      </c>
      <c r="B194" s="121" t="s">
        <v>652</v>
      </c>
      <c r="C194" s="147">
        <v>2320</v>
      </c>
      <c r="D194" s="147">
        <v>2320</v>
      </c>
      <c r="E194" s="27" t="s">
        <v>42</v>
      </c>
    </row>
    <row r="195" spans="1:5" ht="22.5" customHeight="1">
      <c r="A195" s="9">
        <v>5</v>
      </c>
      <c r="B195" s="122" t="s">
        <v>653</v>
      </c>
      <c r="C195" s="142">
        <v>1367</v>
      </c>
      <c r="D195" s="142">
        <v>1367</v>
      </c>
      <c r="E195" s="27" t="s">
        <v>42</v>
      </c>
    </row>
    <row r="196" spans="1:5" ht="22.5" customHeight="1">
      <c r="A196" s="9">
        <v>6</v>
      </c>
      <c r="B196" s="120" t="s">
        <v>654</v>
      </c>
      <c r="C196" s="142">
        <v>1319</v>
      </c>
      <c r="D196" s="142">
        <v>1319</v>
      </c>
      <c r="E196" s="66" t="s">
        <v>65</v>
      </c>
    </row>
    <row r="197" spans="1:6" ht="26.25" customHeight="1">
      <c r="A197" s="9">
        <v>7</v>
      </c>
      <c r="B197" s="118" t="s">
        <v>655</v>
      </c>
      <c r="C197" s="145">
        <v>1321</v>
      </c>
      <c r="D197" s="145">
        <v>1321</v>
      </c>
      <c r="E197" s="27" t="s">
        <v>10</v>
      </c>
      <c r="F197" s="196"/>
    </row>
    <row r="198" spans="1:6" ht="25.5" customHeight="1">
      <c r="A198" s="155" t="s">
        <v>628</v>
      </c>
      <c r="B198" s="5" t="s">
        <v>8</v>
      </c>
      <c r="C198" s="194">
        <f>SUM(C199:C207)</f>
        <v>417961</v>
      </c>
      <c r="D198" s="194">
        <f>SUM(D199:D207)</f>
        <v>67500</v>
      </c>
      <c r="E198" s="194"/>
      <c r="F198" s="197"/>
    </row>
    <row r="199" spans="1:5" ht="22.5" customHeight="1">
      <c r="A199" s="9">
        <v>1</v>
      </c>
      <c r="B199" s="120" t="s">
        <v>56</v>
      </c>
      <c r="C199" s="142">
        <v>150060</v>
      </c>
      <c r="D199" s="27">
        <v>20000</v>
      </c>
      <c r="E199" s="27" t="s">
        <v>42</v>
      </c>
    </row>
    <row r="200" spans="1:5" ht="22.5" customHeight="1">
      <c r="A200" s="9">
        <v>2</v>
      </c>
      <c r="B200" s="120" t="s">
        <v>57</v>
      </c>
      <c r="C200" s="142">
        <v>24828</v>
      </c>
      <c r="D200" s="27">
        <v>8000</v>
      </c>
      <c r="E200" s="27" t="s">
        <v>42</v>
      </c>
    </row>
    <row r="201" spans="1:5" ht="22.5" customHeight="1">
      <c r="A201" s="9">
        <v>3</v>
      </c>
      <c r="B201" s="120" t="s">
        <v>58</v>
      </c>
      <c r="C201" s="142">
        <v>16480</v>
      </c>
      <c r="D201" s="27">
        <v>4000</v>
      </c>
      <c r="E201" s="27" t="s">
        <v>42</v>
      </c>
    </row>
    <row r="202" spans="1:5" ht="22.5" customHeight="1">
      <c r="A202" s="9">
        <v>4</v>
      </c>
      <c r="B202" s="121" t="s">
        <v>59</v>
      </c>
      <c r="C202" s="147">
        <v>10000</v>
      </c>
      <c r="D202" s="27">
        <v>4500</v>
      </c>
      <c r="E202" s="27" t="s">
        <v>42</v>
      </c>
    </row>
    <row r="203" spans="1:5" ht="22.5" customHeight="1">
      <c r="A203" s="9">
        <v>5</v>
      </c>
      <c r="B203" s="122" t="s">
        <v>60</v>
      </c>
      <c r="C203" s="142">
        <v>44000</v>
      </c>
      <c r="D203" s="27">
        <v>10000</v>
      </c>
      <c r="E203" s="27" t="s">
        <v>42</v>
      </c>
    </row>
    <row r="204" spans="1:5" ht="22.5" customHeight="1">
      <c r="A204" s="9">
        <v>6</v>
      </c>
      <c r="B204" s="120" t="s">
        <v>274</v>
      </c>
      <c r="C204" s="142">
        <v>65000</v>
      </c>
      <c r="D204" s="66">
        <v>8000</v>
      </c>
      <c r="E204" s="66" t="s">
        <v>65</v>
      </c>
    </row>
    <row r="205" spans="1:5" ht="22.5" customHeight="1">
      <c r="A205" s="9">
        <v>7</v>
      </c>
      <c r="B205" s="118" t="s">
        <v>63</v>
      </c>
      <c r="C205" s="145">
        <v>75400</v>
      </c>
      <c r="D205" s="27">
        <v>10000</v>
      </c>
      <c r="E205" s="27" t="s">
        <v>10</v>
      </c>
    </row>
    <row r="206" spans="1:5" ht="22.5" customHeight="1">
      <c r="A206" s="9">
        <v>8</v>
      </c>
      <c r="B206" s="118" t="s">
        <v>61</v>
      </c>
      <c r="C206" s="145">
        <v>2193</v>
      </c>
      <c r="D206" s="27">
        <v>500</v>
      </c>
      <c r="E206" s="27" t="s">
        <v>62</v>
      </c>
    </row>
    <row r="207" spans="1:5" ht="22.5" customHeight="1">
      <c r="A207" s="9">
        <v>9</v>
      </c>
      <c r="B207" s="129" t="s">
        <v>273</v>
      </c>
      <c r="C207" s="150">
        <v>30000</v>
      </c>
      <c r="D207" s="130">
        <v>2500</v>
      </c>
      <c r="E207" s="130" t="s">
        <v>50</v>
      </c>
    </row>
    <row r="208" spans="1:6" ht="25.5" customHeight="1">
      <c r="A208" s="155" t="s">
        <v>629</v>
      </c>
      <c r="B208" s="115" t="s">
        <v>617</v>
      </c>
      <c r="C208" s="194">
        <f>SUM(C209:C218)</f>
        <v>1523298.82</v>
      </c>
      <c r="D208" s="194">
        <f>SUM(D209:D218)</f>
        <v>169010</v>
      </c>
      <c r="E208" s="193"/>
      <c r="F208" s="197"/>
    </row>
    <row r="209" spans="1:5" ht="22.5" customHeight="1">
      <c r="A209" s="9">
        <v>1</v>
      </c>
      <c r="B209" s="120" t="s">
        <v>114</v>
      </c>
      <c r="C209" s="142">
        <v>130299</v>
      </c>
      <c r="D209" s="27">
        <v>45000</v>
      </c>
      <c r="E209" s="27" t="s">
        <v>42</v>
      </c>
    </row>
    <row r="210" spans="1:6" ht="26.25" customHeight="1">
      <c r="A210" s="9" t="s">
        <v>760</v>
      </c>
      <c r="B210" s="186" t="s">
        <v>798</v>
      </c>
      <c r="C210" s="142">
        <v>23207</v>
      </c>
      <c r="D210" s="27">
        <v>2110</v>
      </c>
      <c r="E210" s="27" t="s">
        <v>42</v>
      </c>
      <c r="F210" s="196"/>
    </row>
    <row r="211" spans="1:5" ht="22.5" customHeight="1">
      <c r="A211" s="9">
        <v>3</v>
      </c>
      <c r="B211" s="120" t="s">
        <v>116</v>
      </c>
      <c r="C211" s="151">
        <v>23511</v>
      </c>
      <c r="D211" s="27">
        <v>4500</v>
      </c>
      <c r="E211" s="27" t="s">
        <v>42</v>
      </c>
    </row>
    <row r="212" spans="1:5" ht="22.5" customHeight="1">
      <c r="A212" s="9">
        <v>4</v>
      </c>
      <c r="B212" s="124" t="s">
        <v>118</v>
      </c>
      <c r="C212" s="145">
        <v>38200</v>
      </c>
      <c r="D212" s="27">
        <v>8000</v>
      </c>
      <c r="E212" s="27" t="s">
        <v>10</v>
      </c>
    </row>
    <row r="213" spans="1:5" ht="22.5" customHeight="1">
      <c r="A213" s="9">
        <v>5</v>
      </c>
      <c r="B213" s="124" t="s">
        <v>119</v>
      </c>
      <c r="C213" s="152">
        <v>3900</v>
      </c>
      <c r="D213" s="27">
        <v>2000</v>
      </c>
      <c r="E213" s="27" t="s">
        <v>10</v>
      </c>
    </row>
    <row r="214" spans="1:5" ht="22.5" customHeight="1">
      <c r="A214" s="9">
        <v>6</v>
      </c>
      <c r="B214" s="120" t="s">
        <v>286</v>
      </c>
      <c r="C214" s="142">
        <v>8000</v>
      </c>
      <c r="D214" s="66">
        <v>4000</v>
      </c>
      <c r="E214" s="66" t="s">
        <v>62</v>
      </c>
    </row>
    <row r="215" spans="1:5" ht="22.5" customHeight="1">
      <c r="A215" s="9">
        <v>7</v>
      </c>
      <c r="B215" s="120" t="s">
        <v>287</v>
      </c>
      <c r="C215" s="142">
        <v>2681.82</v>
      </c>
      <c r="D215" s="66">
        <v>1500</v>
      </c>
      <c r="E215" s="66" t="s">
        <v>62</v>
      </c>
    </row>
    <row r="216" spans="1:5" ht="22.5" customHeight="1">
      <c r="A216" s="9">
        <v>8</v>
      </c>
      <c r="B216" s="118" t="s">
        <v>120</v>
      </c>
      <c r="C216" s="145">
        <v>1204927</v>
      </c>
      <c r="D216" s="27">
        <v>100000</v>
      </c>
      <c r="E216" s="27" t="s">
        <v>45</v>
      </c>
    </row>
    <row r="217" spans="1:5" ht="22.5" customHeight="1">
      <c r="A217" s="9">
        <v>9</v>
      </c>
      <c r="B217" s="118" t="s">
        <v>117</v>
      </c>
      <c r="C217" s="145">
        <v>43573</v>
      </c>
      <c r="D217" s="27">
        <v>300</v>
      </c>
      <c r="E217" s="27" t="s">
        <v>50</v>
      </c>
    </row>
    <row r="218" spans="1:5" ht="22.5" customHeight="1">
      <c r="A218" s="9">
        <v>10</v>
      </c>
      <c r="B218" s="120" t="s">
        <v>285</v>
      </c>
      <c r="C218" s="142">
        <v>45000</v>
      </c>
      <c r="D218" s="66">
        <v>1600</v>
      </c>
      <c r="E218" s="66" t="s">
        <v>50</v>
      </c>
    </row>
    <row r="219" spans="1:6" ht="25.5" customHeight="1">
      <c r="A219" s="155" t="s">
        <v>630</v>
      </c>
      <c r="B219" s="5" t="s">
        <v>169</v>
      </c>
      <c r="C219" s="194">
        <f>SUM(C220:C228)</f>
        <v>460708.48</v>
      </c>
      <c r="D219" s="194">
        <f>SUM(D220:D228)</f>
        <v>42503</v>
      </c>
      <c r="E219" s="193"/>
      <c r="F219" s="197"/>
    </row>
    <row r="220" spans="1:6" ht="26.25" customHeight="1">
      <c r="A220" s="9">
        <v>1</v>
      </c>
      <c r="B220" s="120" t="s">
        <v>587</v>
      </c>
      <c r="C220" s="142">
        <v>53903.48</v>
      </c>
      <c r="D220" s="27">
        <v>17000</v>
      </c>
      <c r="E220" s="27" t="s">
        <v>42</v>
      </c>
      <c r="F220" s="196"/>
    </row>
    <row r="221" spans="1:5" ht="22.5" customHeight="1">
      <c r="A221" s="9">
        <v>2</v>
      </c>
      <c r="B221" s="120" t="s">
        <v>187</v>
      </c>
      <c r="C221" s="142">
        <v>24560</v>
      </c>
      <c r="D221" s="27">
        <v>2602</v>
      </c>
      <c r="E221" s="27" t="s">
        <v>42</v>
      </c>
    </row>
    <row r="222" spans="1:5" ht="22.5" customHeight="1">
      <c r="A222" s="9" t="s">
        <v>766</v>
      </c>
      <c r="B222" s="188" t="s">
        <v>799</v>
      </c>
      <c r="C222" s="145">
        <v>13100</v>
      </c>
      <c r="D222" s="27">
        <v>5200</v>
      </c>
      <c r="E222" s="27" t="s">
        <v>42</v>
      </c>
    </row>
    <row r="223" spans="1:5" ht="22.5" customHeight="1">
      <c r="A223" s="9" t="s">
        <v>767</v>
      </c>
      <c r="B223" s="188" t="s">
        <v>800</v>
      </c>
      <c r="C223" s="145">
        <v>5600</v>
      </c>
      <c r="D223" s="27">
        <v>401</v>
      </c>
      <c r="E223" s="27"/>
    </row>
    <row r="224" spans="1:5" ht="22.5" customHeight="1">
      <c r="A224" s="9">
        <v>5</v>
      </c>
      <c r="B224" s="118" t="s">
        <v>189</v>
      </c>
      <c r="C224" s="145">
        <v>113000</v>
      </c>
      <c r="D224" s="27">
        <v>5000</v>
      </c>
      <c r="E224" s="27" t="s">
        <v>45</v>
      </c>
    </row>
    <row r="225" spans="1:5" ht="22.5" customHeight="1">
      <c r="A225" s="9">
        <v>6</v>
      </c>
      <c r="B225" s="118" t="s">
        <v>190</v>
      </c>
      <c r="C225" s="145">
        <v>4545</v>
      </c>
      <c r="D225" s="27">
        <v>4300</v>
      </c>
      <c r="E225" s="27" t="s">
        <v>62</v>
      </c>
    </row>
    <row r="226" spans="1:5" ht="22.5" customHeight="1">
      <c r="A226" s="9">
        <v>7</v>
      </c>
      <c r="B226" s="120" t="s">
        <v>310</v>
      </c>
      <c r="C226" s="142">
        <v>12000</v>
      </c>
      <c r="D226" s="66">
        <v>4000</v>
      </c>
      <c r="E226" s="66" t="s">
        <v>62</v>
      </c>
    </row>
    <row r="227" spans="1:6" ht="26.25" customHeight="1">
      <c r="A227" s="9">
        <v>8</v>
      </c>
      <c r="B227" s="120" t="s">
        <v>621</v>
      </c>
      <c r="C227" s="142">
        <v>176000</v>
      </c>
      <c r="D227" s="66">
        <v>3000</v>
      </c>
      <c r="E227" s="66" t="s">
        <v>50</v>
      </c>
      <c r="F227" s="196"/>
    </row>
    <row r="228" spans="1:5" ht="22.5" customHeight="1">
      <c r="A228" s="9">
        <v>9</v>
      </c>
      <c r="B228" s="120" t="s">
        <v>620</v>
      </c>
      <c r="C228" s="142">
        <v>58000</v>
      </c>
      <c r="D228" s="66">
        <v>1000</v>
      </c>
      <c r="E228" s="66" t="s">
        <v>50</v>
      </c>
    </row>
    <row r="229" spans="1:6" ht="25.5" customHeight="1">
      <c r="A229" s="155" t="s">
        <v>631</v>
      </c>
      <c r="B229" s="5" t="s">
        <v>203</v>
      </c>
      <c r="C229" s="194">
        <f>SUM(C230:C252)</f>
        <v>575958.13</v>
      </c>
      <c r="D229" s="194">
        <f>SUM(D230:D252)</f>
        <v>120200</v>
      </c>
      <c r="E229" s="193"/>
      <c r="F229" s="197"/>
    </row>
    <row r="230" spans="1:5" ht="22.5" customHeight="1">
      <c r="A230" s="9">
        <v>1</v>
      </c>
      <c r="B230" s="120" t="s">
        <v>217</v>
      </c>
      <c r="C230" s="142">
        <v>134500</v>
      </c>
      <c r="D230" s="27">
        <v>25000</v>
      </c>
      <c r="E230" s="27" t="s">
        <v>42</v>
      </c>
    </row>
    <row r="231" spans="1:5" ht="22.5" customHeight="1">
      <c r="A231" s="9">
        <v>2</v>
      </c>
      <c r="B231" s="120" t="s">
        <v>218</v>
      </c>
      <c r="C231" s="142">
        <v>143882</v>
      </c>
      <c r="D231" s="27">
        <v>6000</v>
      </c>
      <c r="E231" s="27" t="s">
        <v>42</v>
      </c>
    </row>
    <row r="232" spans="1:5" ht="22.5" customHeight="1">
      <c r="A232" s="9">
        <v>3</v>
      </c>
      <c r="B232" s="120" t="s">
        <v>219</v>
      </c>
      <c r="C232" s="142">
        <v>29285</v>
      </c>
      <c r="D232" s="27">
        <v>2000</v>
      </c>
      <c r="E232" s="27" t="s">
        <v>42</v>
      </c>
    </row>
    <row r="233" spans="1:5" ht="22.5" customHeight="1">
      <c r="A233" s="9">
        <v>4</v>
      </c>
      <c r="B233" s="138" t="s">
        <v>220</v>
      </c>
      <c r="C233" s="154">
        <v>5000</v>
      </c>
      <c r="D233" s="27">
        <v>1500</v>
      </c>
      <c r="E233" s="27" t="s">
        <v>65</v>
      </c>
    </row>
    <row r="234" spans="1:5" ht="22.5" customHeight="1">
      <c r="A234" s="9">
        <v>5</v>
      </c>
      <c r="B234" s="124" t="s">
        <v>221</v>
      </c>
      <c r="C234" s="145">
        <v>2795.52</v>
      </c>
      <c r="D234" s="27">
        <v>500</v>
      </c>
      <c r="E234" s="27" t="s">
        <v>42</v>
      </c>
    </row>
    <row r="235" spans="1:5" ht="22.5" customHeight="1">
      <c r="A235" s="9">
        <v>6</v>
      </c>
      <c r="B235" s="124" t="s">
        <v>222</v>
      </c>
      <c r="C235" s="145">
        <v>2983.79</v>
      </c>
      <c r="D235" s="27">
        <v>600</v>
      </c>
      <c r="E235" s="27" t="s">
        <v>42</v>
      </c>
    </row>
    <row r="236" spans="1:5" ht="22.5" customHeight="1">
      <c r="A236" s="9">
        <v>7</v>
      </c>
      <c r="B236" s="120" t="s">
        <v>223</v>
      </c>
      <c r="C236" s="142">
        <v>2500</v>
      </c>
      <c r="D236" s="66">
        <v>500</v>
      </c>
      <c r="E236" s="66" t="s">
        <v>65</v>
      </c>
    </row>
    <row r="237" spans="1:5" ht="22.5" customHeight="1">
      <c r="A237" s="9">
        <v>8</v>
      </c>
      <c r="B237" s="120" t="s">
        <v>441</v>
      </c>
      <c r="C237" s="142">
        <v>165000</v>
      </c>
      <c r="D237" s="66">
        <v>30000</v>
      </c>
      <c r="E237" s="66" t="s">
        <v>65</v>
      </c>
    </row>
    <row r="238" spans="1:5" ht="22.5" customHeight="1">
      <c r="A238" s="9">
        <v>9</v>
      </c>
      <c r="B238" s="120" t="s">
        <v>337</v>
      </c>
      <c r="C238" s="142">
        <v>5000</v>
      </c>
      <c r="D238" s="66">
        <v>4000</v>
      </c>
      <c r="E238" s="66" t="s">
        <v>65</v>
      </c>
    </row>
    <row r="239" spans="1:5" ht="22.5" customHeight="1">
      <c r="A239" s="9">
        <v>10</v>
      </c>
      <c r="B239" s="120" t="s">
        <v>338</v>
      </c>
      <c r="C239" s="142">
        <v>3700</v>
      </c>
      <c r="D239" s="66">
        <v>3200</v>
      </c>
      <c r="E239" s="66" t="s">
        <v>65</v>
      </c>
    </row>
    <row r="240" spans="1:5" ht="22.5" customHeight="1">
      <c r="A240" s="9">
        <v>11</v>
      </c>
      <c r="B240" s="120" t="s">
        <v>339</v>
      </c>
      <c r="C240" s="142">
        <v>4200</v>
      </c>
      <c r="D240" s="66">
        <v>3700</v>
      </c>
      <c r="E240" s="66" t="s">
        <v>65</v>
      </c>
    </row>
    <row r="241" spans="1:5" ht="22.5" customHeight="1">
      <c r="A241" s="9">
        <v>12</v>
      </c>
      <c r="B241" s="120" t="s">
        <v>225</v>
      </c>
      <c r="C241" s="142">
        <v>1500</v>
      </c>
      <c r="D241" s="66">
        <v>500</v>
      </c>
      <c r="E241" s="66" t="s">
        <v>62</v>
      </c>
    </row>
    <row r="242" spans="1:5" ht="22.5" customHeight="1">
      <c r="A242" s="9" t="s">
        <v>768</v>
      </c>
      <c r="B242" s="186" t="s">
        <v>227</v>
      </c>
      <c r="C242" s="142">
        <v>20000</v>
      </c>
      <c r="D242" s="191">
        <v>9000</v>
      </c>
      <c r="E242" s="66" t="s">
        <v>62</v>
      </c>
    </row>
    <row r="243" spans="1:5" ht="22.5" customHeight="1">
      <c r="A243" s="9">
        <v>14</v>
      </c>
      <c r="B243" s="120" t="s">
        <v>330</v>
      </c>
      <c r="C243" s="142">
        <v>2450</v>
      </c>
      <c r="D243" s="66">
        <v>1200</v>
      </c>
      <c r="E243" s="66" t="s">
        <v>62</v>
      </c>
    </row>
    <row r="244" spans="1:5" ht="22.5" customHeight="1">
      <c r="A244" s="9">
        <v>15</v>
      </c>
      <c r="B244" s="120" t="s">
        <v>335</v>
      </c>
      <c r="C244" s="142">
        <v>19000</v>
      </c>
      <c r="D244" s="66">
        <v>19000</v>
      </c>
      <c r="E244" s="66" t="s">
        <v>62</v>
      </c>
    </row>
    <row r="245" spans="1:5" ht="22.5" customHeight="1">
      <c r="A245" s="9">
        <v>16</v>
      </c>
      <c r="B245" s="120" t="s">
        <v>336</v>
      </c>
      <c r="C245" s="142">
        <v>1250</v>
      </c>
      <c r="D245" s="66">
        <v>1250</v>
      </c>
      <c r="E245" s="66" t="s">
        <v>62</v>
      </c>
    </row>
    <row r="246" spans="1:5" ht="22.5" customHeight="1">
      <c r="A246" s="9">
        <v>17</v>
      </c>
      <c r="B246" s="120" t="s">
        <v>226</v>
      </c>
      <c r="C246" s="142">
        <v>7433.82</v>
      </c>
      <c r="D246" s="66">
        <v>250</v>
      </c>
      <c r="E246" s="66" t="s">
        <v>50</v>
      </c>
    </row>
    <row r="247" spans="1:5" ht="22.5" customHeight="1">
      <c r="A247" s="9">
        <v>18</v>
      </c>
      <c r="B247" s="129" t="s">
        <v>327</v>
      </c>
      <c r="C247" s="150">
        <v>12000</v>
      </c>
      <c r="D247" s="130">
        <v>4800</v>
      </c>
      <c r="E247" s="130" t="s">
        <v>50</v>
      </c>
    </row>
    <row r="248" spans="1:5" ht="22.5" customHeight="1">
      <c r="A248" s="9">
        <v>19</v>
      </c>
      <c r="B248" s="120" t="s">
        <v>329</v>
      </c>
      <c r="C248" s="142">
        <v>2000</v>
      </c>
      <c r="D248" s="66">
        <v>800</v>
      </c>
      <c r="E248" s="130" t="s">
        <v>23</v>
      </c>
    </row>
    <row r="249" spans="1:5" ht="22.5" customHeight="1">
      <c r="A249" s="9">
        <v>20</v>
      </c>
      <c r="B249" s="120" t="s">
        <v>331</v>
      </c>
      <c r="C249" s="142">
        <v>3000</v>
      </c>
      <c r="D249" s="66">
        <v>2000</v>
      </c>
      <c r="E249" s="66" t="s">
        <v>23</v>
      </c>
    </row>
    <row r="250" spans="1:6" ht="26.25" customHeight="1">
      <c r="A250" s="9">
        <v>21</v>
      </c>
      <c r="B250" s="120" t="s">
        <v>585</v>
      </c>
      <c r="C250" s="142">
        <v>3000</v>
      </c>
      <c r="D250" s="66">
        <v>2000</v>
      </c>
      <c r="E250" s="66" t="s">
        <v>23</v>
      </c>
      <c r="F250" s="196"/>
    </row>
    <row r="251" spans="1:5" ht="22.5" customHeight="1">
      <c r="A251" s="9">
        <v>22</v>
      </c>
      <c r="B251" s="119" t="s">
        <v>333</v>
      </c>
      <c r="C251" s="154">
        <v>2500</v>
      </c>
      <c r="D251" s="140">
        <v>1500</v>
      </c>
      <c r="E251" s="140" t="s">
        <v>23</v>
      </c>
    </row>
    <row r="252" spans="1:5" ht="22.5" customHeight="1">
      <c r="A252" s="9">
        <v>23</v>
      </c>
      <c r="B252" s="120" t="s">
        <v>334</v>
      </c>
      <c r="C252" s="142">
        <v>2978</v>
      </c>
      <c r="D252" s="66">
        <v>900</v>
      </c>
      <c r="E252" s="140" t="s">
        <v>23</v>
      </c>
    </row>
    <row r="253" spans="1:6" ht="25.5" customHeight="1">
      <c r="A253" s="155" t="s">
        <v>600</v>
      </c>
      <c r="B253" s="156" t="s">
        <v>601</v>
      </c>
      <c r="C253" s="194">
        <f>C264+C278+C281+C297+C254</f>
        <v>1810184</v>
      </c>
      <c r="D253" s="194">
        <f>D264+D278+D281+D297+D254</f>
        <v>274531</v>
      </c>
      <c r="E253" s="194"/>
      <c r="F253" s="197"/>
    </row>
    <row r="254" spans="1:6" ht="25.5" customHeight="1">
      <c r="A254" s="193" t="s">
        <v>7</v>
      </c>
      <c r="B254" s="156" t="s">
        <v>623</v>
      </c>
      <c r="C254" s="194">
        <f>SUM(C255:C263)</f>
        <v>17016</v>
      </c>
      <c r="D254" s="194">
        <f>SUM(D255:D263)</f>
        <v>17016</v>
      </c>
      <c r="E254" s="194"/>
      <c r="F254" s="197"/>
    </row>
    <row r="255" spans="1:6" ht="26.25" customHeight="1">
      <c r="A255" s="9">
        <v>1</v>
      </c>
      <c r="B255" s="124" t="s">
        <v>657</v>
      </c>
      <c r="C255" s="123">
        <v>2000</v>
      </c>
      <c r="D255" s="123">
        <v>2000</v>
      </c>
      <c r="E255" s="114" t="s">
        <v>65</v>
      </c>
      <c r="F255" s="196"/>
    </row>
    <row r="256" spans="1:5" ht="22.5" customHeight="1">
      <c r="A256" s="9">
        <v>2</v>
      </c>
      <c r="B256" s="118" t="s">
        <v>658</v>
      </c>
      <c r="C256" s="123">
        <v>2000</v>
      </c>
      <c r="D256" s="123">
        <v>2000</v>
      </c>
      <c r="E256" s="114" t="s">
        <v>65</v>
      </c>
    </row>
    <row r="257" spans="1:5" ht="22.5" customHeight="1">
      <c r="A257" s="9">
        <v>3</v>
      </c>
      <c r="B257" s="122" t="s">
        <v>659</v>
      </c>
      <c r="C257" s="114">
        <v>3000</v>
      </c>
      <c r="D257" s="114">
        <v>3000</v>
      </c>
      <c r="E257" s="114" t="s">
        <v>10</v>
      </c>
    </row>
    <row r="258" spans="1:5" ht="22.5" customHeight="1">
      <c r="A258" s="9">
        <v>4</v>
      </c>
      <c r="B258" s="122" t="s">
        <v>660</v>
      </c>
      <c r="C258" s="114">
        <v>2440</v>
      </c>
      <c r="D258" s="114">
        <v>2440</v>
      </c>
      <c r="E258" s="114" t="s">
        <v>65</v>
      </c>
    </row>
    <row r="259" spans="1:5" ht="22.5" customHeight="1">
      <c r="A259" s="9">
        <v>5</v>
      </c>
      <c r="B259" s="118" t="s">
        <v>661</v>
      </c>
      <c r="C259" s="27">
        <v>1126</v>
      </c>
      <c r="D259" s="27">
        <v>1126</v>
      </c>
      <c r="E259" s="27" t="s">
        <v>65</v>
      </c>
    </row>
    <row r="260" spans="1:5" ht="22.5" customHeight="1">
      <c r="A260" s="9">
        <v>6</v>
      </c>
      <c r="B260" s="118" t="s">
        <v>662</v>
      </c>
      <c r="C260" s="27">
        <v>1500</v>
      </c>
      <c r="D260" s="27">
        <v>1500</v>
      </c>
      <c r="E260" s="27" t="s">
        <v>65</v>
      </c>
    </row>
    <row r="261" spans="1:5" ht="22.5" customHeight="1">
      <c r="A261" s="9">
        <v>7</v>
      </c>
      <c r="B261" s="131" t="s">
        <v>663</v>
      </c>
      <c r="C261" s="27">
        <v>1700</v>
      </c>
      <c r="D261" s="27">
        <v>1700</v>
      </c>
      <c r="E261" s="27" t="s">
        <v>65</v>
      </c>
    </row>
    <row r="262" spans="1:5" ht="22.5" customHeight="1">
      <c r="A262" s="9">
        <v>8</v>
      </c>
      <c r="B262" s="131" t="s">
        <v>664</v>
      </c>
      <c r="C262" s="27">
        <v>2000</v>
      </c>
      <c r="D262" s="27">
        <v>2000</v>
      </c>
      <c r="E262" s="114" t="s">
        <v>65</v>
      </c>
    </row>
    <row r="263" spans="1:5" ht="22.5" customHeight="1">
      <c r="A263" s="9">
        <v>9</v>
      </c>
      <c r="B263" s="131" t="s">
        <v>665</v>
      </c>
      <c r="C263" s="27">
        <v>1250</v>
      </c>
      <c r="D263" s="27">
        <v>1250</v>
      </c>
      <c r="E263" s="27" t="s">
        <v>62</v>
      </c>
    </row>
    <row r="264" spans="1:6" ht="25.5" customHeight="1">
      <c r="A264" s="155" t="s">
        <v>628</v>
      </c>
      <c r="B264" s="5" t="s">
        <v>8</v>
      </c>
      <c r="C264" s="194">
        <f>SUM(C265:C277)</f>
        <v>758294</v>
      </c>
      <c r="D264" s="194">
        <f>SUM(D265:D277)</f>
        <v>123900</v>
      </c>
      <c r="E264" s="194"/>
      <c r="F264" s="197"/>
    </row>
    <row r="265" spans="1:5" ht="22.5" customHeight="1">
      <c r="A265" s="9">
        <v>1</v>
      </c>
      <c r="B265" s="124" t="s">
        <v>64</v>
      </c>
      <c r="C265" s="123">
        <v>18197</v>
      </c>
      <c r="D265" s="114">
        <v>5000</v>
      </c>
      <c r="E265" s="114" t="s">
        <v>65</v>
      </c>
    </row>
    <row r="266" spans="1:5" ht="22.5" customHeight="1">
      <c r="A266" s="9">
        <v>2</v>
      </c>
      <c r="B266" s="118" t="s">
        <v>66</v>
      </c>
      <c r="C266" s="123">
        <v>25197</v>
      </c>
      <c r="D266" s="114">
        <v>5000</v>
      </c>
      <c r="E266" s="114" t="s">
        <v>65</v>
      </c>
    </row>
    <row r="267" spans="1:5" ht="22.5" customHeight="1">
      <c r="A267" s="9">
        <v>3</v>
      </c>
      <c r="B267" s="122" t="s">
        <v>67</v>
      </c>
      <c r="C267" s="114">
        <v>18000</v>
      </c>
      <c r="D267" s="114">
        <v>4500</v>
      </c>
      <c r="E267" s="114" t="s">
        <v>10</v>
      </c>
    </row>
    <row r="268" spans="1:5" ht="22.5" customHeight="1">
      <c r="A268" s="9">
        <v>4</v>
      </c>
      <c r="B268" s="122" t="s">
        <v>68</v>
      </c>
      <c r="C268" s="114">
        <v>18000</v>
      </c>
      <c r="D268" s="114">
        <v>5500</v>
      </c>
      <c r="E268" s="114" t="s">
        <v>65</v>
      </c>
    </row>
    <row r="269" spans="1:5" ht="22.5" customHeight="1">
      <c r="A269" s="9">
        <v>5</v>
      </c>
      <c r="B269" s="118" t="s">
        <v>73</v>
      </c>
      <c r="C269" s="27">
        <v>80000</v>
      </c>
      <c r="D269" s="27">
        <v>8000</v>
      </c>
      <c r="E269" s="27" t="s">
        <v>65</v>
      </c>
    </row>
    <row r="270" spans="1:5" ht="22.5" customHeight="1">
      <c r="A270" s="9">
        <v>6</v>
      </c>
      <c r="B270" s="118" t="s">
        <v>74</v>
      </c>
      <c r="C270" s="27">
        <v>80000</v>
      </c>
      <c r="D270" s="27">
        <v>10000</v>
      </c>
      <c r="E270" s="27" t="s">
        <v>65</v>
      </c>
    </row>
    <row r="271" spans="1:5" ht="22.5" customHeight="1">
      <c r="A271" s="9">
        <v>7</v>
      </c>
      <c r="B271" s="131" t="s">
        <v>275</v>
      </c>
      <c r="C271" s="27">
        <v>300000</v>
      </c>
      <c r="D271" s="27">
        <v>50000</v>
      </c>
      <c r="E271" s="27" t="s">
        <v>65</v>
      </c>
    </row>
    <row r="272" spans="1:5" ht="22.5" customHeight="1">
      <c r="A272" s="9">
        <v>8</v>
      </c>
      <c r="B272" s="131" t="s">
        <v>277</v>
      </c>
      <c r="C272" s="27">
        <v>29000</v>
      </c>
      <c r="D272" s="114">
        <v>20000</v>
      </c>
      <c r="E272" s="114" t="s">
        <v>65</v>
      </c>
    </row>
    <row r="273" spans="1:5" ht="22.5" customHeight="1">
      <c r="A273" s="9">
        <v>9</v>
      </c>
      <c r="B273" s="131" t="s">
        <v>276</v>
      </c>
      <c r="C273" s="27">
        <v>13000</v>
      </c>
      <c r="D273" s="27">
        <v>10000</v>
      </c>
      <c r="E273" s="27" t="s">
        <v>62</v>
      </c>
    </row>
    <row r="274" spans="1:5" ht="22.5" customHeight="1">
      <c r="A274" s="9">
        <v>10</v>
      </c>
      <c r="B274" s="131" t="s">
        <v>278</v>
      </c>
      <c r="C274" s="114">
        <v>103900</v>
      </c>
      <c r="D274" s="114">
        <v>5000</v>
      </c>
      <c r="E274" s="114" t="s">
        <v>62</v>
      </c>
    </row>
    <row r="275" spans="1:5" ht="22.5" customHeight="1">
      <c r="A275" s="9">
        <v>11</v>
      </c>
      <c r="B275" s="119" t="s">
        <v>69</v>
      </c>
      <c r="C275" s="27">
        <v>45000</v>
      </c>
      <c r="D275" s="27">
        <v>500</v>
      </c>
      <c r="E275" s="27" t="s">
        <v>50</v>
      </c>
    </row>
    <row r="276" spans="1:5" ht="22.5" customHeight="1">
      <c r="A276" s="9">
        <v>12</v>
      </c>
      <c r="B276" s="119" t="s">
        <v>71</v>
      </c>
      <c r="C276" s="27">
        <v>10000</v>
      </c>
      <c r="D276" s="27">
        <v>200</v>
      </c>
      <c r="E276" s="27" t="s">
        <v>50</v>
      </c>
    </row>
    <row r="277" spans="1:5" ht="22.5" customHeight="1">
      <c r="A277" s="9">
        <v>13</v>
      </c>
      <c r="B277" s="119" t="s">
        <v>72</v>
      </c>
      <c r="C277" s="27">
        <v>18000</v>
      </c>
      <c r="D277" s="27">
        <v>200</v>
      </c>
      <c r="E277" s="27" t="s">
        <v>50</v>
      </c>
    </row>
    <row r="278" spans="1:6" ht="25.5" customHeight="1">
      <c r="A278" s="155" t="s">
        <v>629</v>
      </c>
      <c r="B278" s="115" t="s">
        <v>617</v>
      </c>
      <c r="C278" s="194">
        <f>SUM(C279:C280)</f>
        <v>254685</v>
      </c>
      <c r="D278" s="194">
        <f>SUM(D279:D280)</f>
        <v>25000</v>
      </c>
      <c r="E278" s="193"/>
      <c r="F278" s="197"/>
    </row>
    <row r="279" spans="1:5" ht="22.5" customHeight="1">
      <c r="A279" s="9">
        <v>1</v>
      </c>
      <c r="B279" s="119" t="s">
        <v>121</v>
      </c>
      <c r="C279" s="114">
        <v>230190</v>
      </c>
      <c r="D279" s="114">
        <v>20000</v>
      </c>
      <c r="E279" s="114" t="s">
        <v>65</v>
      </c>
    </row>
    <row r="280" spans="1:5" ht="22.5" customHeight="1">
      <c r="A280" s="9">
        <v>2</v>
      </c>
      <c r="B280" s="119" t="s">
        <v>122</v>
      </c>
      <c r="C280" s="27">
        <v>24495</v>
      </c>
      <c r="D280" s="114">
        <v>5000</v>
      </c>
      <c r="E280" s="114" t="s">
        <v>65</v>
      </c>
    </row>
    <row r="281" spans="1:6" ht="25.5" customHeight="1">
      <c r="A281" s="155" t="s">
        <v>630</v>
      </c>
      <c r="B281" s="5" t="s">
        <v>169</v>
      </c>
      <c r="C281" s="194">
        <f>SUM(C282:C296)</f>
        <v>414787</v>
      </c>
      <c r="D281" s="194">
        <f>SUM(D282:D296)</f>
        <v>71015</v>
      </c>
      <c r="E281" s="193"/>
      <c r="F281" s="197"/>
    </row>
    <row r="282" spans="1:5" ht="22.5" customHeight="1">
      <c r="A282" s="9" t="s">
        <v>759</v>
      </c>
      <c r="B282" s="184" t="s">
        <v>801</v>
      </c>
      <c r="C282" s="27">
        <v>60500</v>
      </c>
      <c r="D282" s="27">
        <v>6600</v>
      </c>
      <c r="E282" s="27" t="s">
        <v>65</v>
      </c>
    </row>
    <row r="283" spans="1:5" ht="22.5" customHeight="1">
      <c r="A283" s="9">
        <v>2</v>
      </c>
      <c r="B283" s="118" t="s">
        <v>192</v>
      </c>
      <c r="C283" s="123">
        <v>8200</v>
      </c>
      <c r="D283" s="114">
        <v>3000</v>
      </c>
      <c r="E283" s="114" t="s">
        <v>65</v>
      </c>
    </row>
    <row r="284" spans="1:5" ht="22.5" customHeight="1">
      <c r="A284" s="9">
        <v>3</v>
      </c>
      <c r="B284" s="118" t="s">
        <v>193</v>
      </c>
      <c r="C284" s="114">
        <v>36433</v>
      </c>
      <c r="D284" s="114">
        <v>3000</v>
      </c>
      <c r="E284" s="114" t="s">
        <v>65</v>
      </c>
    </row>
    <row r="285" spans="1:5" ht="22.5" customHeight="1">
      <c r="A285" s="9">
        <v>4</v>
      </c>
      <c r="B285" s="118" t="s">
        <v>194</v>
      </c>
      <c r="C285" s="123">
        <v>3000</v>
      </c>
      <c r="D285" s="114">
        <v>1500</v>
      </c>
      <c r="E285" s="114" t="s">
        <v>65</v>
      </c>
    </row>
    <row r="286" spans="1:5" ht="22.5" customHeight="1">
      <c r="A286" s="9" t="s">
        <v>762</v>
      </c>
      <c r="B286" s="185" t="s">
        <v>802</v>
      </c>
      <c r="C286" s="123">
        <v>56518</v>
      </c>
      <c r="D286" s="114">
        <v>15000</v>
      </c>
      <c r="E286" s="114" t="s">
        <v>65</v>
      </c>
    </row>
    <row r="287" spans="1:5" ht="22.5" customHeight="1">
      <c r="A287" s="9" t="s">
        <v>769</v>
      </c>
      <c r="B287" s="185" t="s">
        <v>803</v>
      </c>
      <c r="C287" s="123">
        <v>12000</v>
      </c>
      <c r="D287" s="114">
        <v>6000</v>
      </c>
      <c r="E287" s="114" t="s">
        <v>65</v>
      </c>
    </row>
    <row r="288" spans="1:5" ht="22.5" customHeight="1">
      <c r="A288" s="9" t="s">
        <v>770</v>
      </c>
      <c r="B288" s="185" t="s">
        <v>804</v>
      </c>
      <c r="C288" s="123">
        <v>1400</v>
      </c>
      <c r="D288" s="114">
        <v>600</v>
      </c>
      <c r="E288" s="114"/>
    </row>
    <row r="289" spans="1:5" ht="22.5" customHeight="1">
      <c r="A289" s="9" t="s">
        <v>771</v>
      </c>
      <c r="B289" s="185" t="s">
        <v>805</v>
      </c>
      <c r="C289" s="123">
        <v>2400</v>
      </c>
      <c r="D289" s="114">
        <v>325</v>
      </c>
      <c r="E289" s="114"/>
    </row>
    <row r="290" spans="1:5" ht="22.5" customHeight="1">
      <c r="A290" s="9" t="s">
        <v>772</v>
      </c>
      <c r="B290" s="185" t="s">
        <v>806</v>
      </c>
      <c r="C290" s="123">
        <v>50000</v>
      </c>
      <c r="D290" s="114">
        <v>23500</v>
      </c>
      <c r="E290" s="114"/>
    </row>
    <row r="291" spans="1:6" ht="26.25" customHeight="1">
      <c r="A291" s="9" t="s">
        <v>773</v>
      </c>
      <c r="B291" s="198" t="s">
        <v>807</v>
      </c>
      <c r="C291" s="123">
        <v>2800</v>
      </c>
      <c r="D291" s="199">
        <v>2490</v>
      </c>
      <c r="E291" s="114"/>
      <c r="F291" s="196"/>
    </row>
    <row r="292" spans="1:5" ht="22.5" customHeight="1">
      <c r="A292" s="9">
        <v>11</v>
      </c>
      <c r="B292" s="117" t="s">
        <v>312</v>
      </c>
      <c r="C292" s="27">
        <v>18382</v>
      </c>
      <c r="D292" s="114">
        <v>2000</v>
      </c>
      <c r="E292" s="27" t="s">
        <v>62</v>
      </c>
    </row>
    <row r="293" spans="1:5" ht="22.5" customHeight="1">
      <c r="A293" s="9">
        <v>12</v>
      </c>
      <c r="B293" s="119" t="s">
        <v>313</v>
      </c>
      <c r="C293" s="27">
        <v>5000</v>
      </c>
      <c r="D293" s="27">
        <v>1500</v>
      </c>
      <c r="E293" s="27" t="s">
        <v>62</v>
      </c>
    </row>
    <row r="294" spans="1:5" ht="22.5" customHeight="1">
      <c r="A294" s="9">
        <v>13</v>
      </c>
      <c r="B294" s="119" t="s">
        <v>314</v>
      </c>
      <c r="C294" s="27">
        <v>25000</v>
      </c>
      <c r="D294" s="27">
        <v>2500</v>
      </c>
      <c r="E294" s="27" t="s">
        <v>62</v>
      </c>
    </row>
    <row r="295" spans="1:5" ht="22.5" customHeight="1">
      <c r="A295" s="9">
        <v>14</v>
      </c>
      <c r="B295" s="133" t="s">
        <v>196</v>
      </c>
      <c r="C295" s="22">
        <v>13154</v>
      </c>
      <c r="D295" s="114">
        <v>2000</v>
      </c>
      <c r="E295" s="114" t="s">
        <v>50</v>
      </c>
    </row>
    <row r="296" spans="1:5" ht="22.5" customHeight="1">
      <c r="A296" s="9">
        <v>15</v>
      </c>
      <c r="B296" s="119" t="s">
        <v>315</v>
      </c>
      <c r="C296" s="27">
        <v>120000</v>
      </c>
      <c r="D296" s="27">
        <v>1000</v>
      </c>
      <c r="E296" s="27" t="s">
        <v>50</v>
      </c>
    </row>
    <row r="297" spans="1:6" ht="25.5" customHeight="1">
      <c r="A297" s="155" t="s">
        <v>656</v>
      </c>
      <c r="B297" s="5" t="s">
        <v>203</v>
      </c>
      <c r="C297" s="194">
        <f>SUM(C298:C301)</f>
        <v>365402</v>
      </c>
      <c r="D297" s="194">
        <f>SUM(D298:D301)</f>
        <v>37600</v>
      </c>
      <c r="E297" s="193"/>
      <c r="F297" s="197"/>
    </row>
    <row r="298" spans="1:5" ht="22.5" customHeight="1">
      <c r="A298" s="9">
        <v>1</v>
      </c>
      <c r="B298" s="119" t="s">
        <v>228</v>
      </c>
      <c r="C298" s="27">
        <v>4787</v>
      </c>
      <c r="D298" s="114">
        <v>2000</v>
      </c>
      <c r="E298" s="114" t="s">
        <v>65</v>
      </c>
    </row>
    <row r="299" spans="1:5" ht="22.5" customHeight="1">
      <c r="A299" s="9">
        <v>2</v>
      </c>
      <c r="B299" s="119" t="s">
        <v>752</v>
      </c>
      <c r="C299" s="27">
        <v>300000</v>
      </c>
      <c r="D299" s="27">
        <v>30000</v>
      </c>
      <c r="E299" s="27" t="s">
        <v>753</v>
      </c>
    </row>
    <row r="300" spans="1:5" ht="22.5" customHeight="1">
      <c r="A300" s="9">
        <v>3</v>
      </c>
      <c r="B300" s="131" t="s">
        <v>340</v>
      </c>
      <c r="C300" s="27">
        <v>7095</v>
      </c>
      <c r="D300" s="114">
        <v>5200</v>
      </c>
      <c r="E300" s="27" t="s">
        <v>62</v>
      </c>
    </row>
    <row r="301" spans="1:5" ht="22.5" customHeight="1">
      <c r="A301" s="9">
        <v>4</v>
      </c>
      <c r="B301" s="131" t="s">
        <v>229</v>
      </c>
      <c r="C301" s="114">
        <v>53520</v>
      </c>
      <c r="D301" s="114">
        <v>400</v>
      </c>
      <c r="E301" s="114" t="s">
        <v>23</v>
      </c>
    </row>
    <row r="302" spans="1:6" ht="25.5" customHeight="1">
      <c r="A302" s="155" t="s">
        <v>602</v>
      </c>
      <c r="B302" s="156" t="s">
        <v>604</v>
      </c>
      <c r="C302" s="194">
        <f>C311+C318+C345+C351+C303</f>
        <v>1766677</v>
      </c>
      <c r="D302" s="194">
        <f>D311+D318+D345+D351+D303</f>
        <v>207359</v>
      </c>
      <c r="E302" s="194"/>
      <c r="F302" s="197"/>
    </row>
    <row r="303" spans="1:6" ht="25.5" customHeight="1">
      <c r="A303" s="193" t="s">
        <v>7</v>
      </c>
      <c r="B303" s="156" t="s">
        <v>623</v>
      </c>
      <c r="C303" s="194">
        <f>SUM(C304:C310)</f>
        <v>12309</v>
      </c>
      <c r="D303" s="194">
        <f>SUM(D304:D310)</f>
        <v>12309</v>
      </c>
      <c r="E303" s="194"/>
      <c r="F303" s="197"/>
    </row>
    <row r="304" spans="1:5" ht="22.5" customHeight="1">
      <c r="A304" s="9">
        <v>1</v>
      </c>
      <c r="B304" s="119" t="s">
        <v>666</v>
      </c>
      <c r="C304" s="125">
        <v>500</v>
      </c>
      <c r="D304" s="125">
        <v>500</v>
      </c>
      <c r="E304" s="27" t="s">
        <v>42</v>
      </c>
    </row>
    <row r="305" spans="1:5" ht="22.5" customHeight="1">
      <c r="A305" s="9">
        <v>2</v>
      </c>
      <c r="B305" s="119" t="s">
        <v>667</v>
      </c>
      <c r="C305" s="125">
        <v>1396</v>
      </c>
      <c r="D305" s="125">
        <v>1396</v>
      </c>
      <c r="E305" s="27" t="s">
        <v>42</v>
      </c>
    </row>
    <row r="306" spans="1:5" ht="22.5" customHeight="1">
      <c r="A306" s="9">
        <v>3</v>
      </c>
      <c r="B306" s="119" t="s">
        <v>668</v>
      </c>
      <c r="C306" s="125">
        <v>2360</v>
      </c>
      <c r="D306" s="125">
        <v>2360</v>
      </c>
      <c r="E306" s="27" t="s">
        <v>42</v>
      </c>
    </row>
    <row r="307" spans="1:5" ht="22.5" customHeight="1">
      <c r="A307" s="9">
        <v>4</v>
      </c>
      <c r="B307" s="119" t="s">
        <v>669</v>
      </c>
      <c r="C307" s="125">
        <v>1250</v>
      </c>
      <c r="D307" s="125">
        <v>1250</v>
      </c>
      <c r="E307" s="27" t="s">
        <v>42</v>
      </c>
    </row>
    <row r="308" spans="1:5" ht="22.5" customHeight="1">
      <c r="A308" s="9">
        <v>5</v>
      </c>
      <c r="B308" s="119" t="s">
        <v>670</v>
      </c>
      <c r="C308" s="125">
        <v>3075</v>
      </c>
      <c r="D308" s="125">
        <v>3075</v>
      </c>
      <c r="E308" s="27" t="s">
        <v>42</v>
      </c>
    </row>
    <row r="309" spans="1:5" ht="22.5" customHeight="1">
      <c r="A309" s="9">
        <v>6</v>
      </c>
      <c r="B309" s="119" t="s">
        <v>671</v>
      </c>
      <c r="C309" s="125">
        <v>2500</v>
      </c>
      <c r="D309" s="125">
        <v>2500</v>
      </c>
      <c r="E309" s="27" t="s">
        <v>42</v>
      </c>
    </row>
    <row r="310" spans="1:5" ht="22.5" customHeight="1">
      <c r="A310" s="9">
        <v>7</v>
      </c>
      <c r="B310" s="119" t="s">
        <v>672</v>
      </c>
      <c r="C310" s="125">
        <v>1228</v>
      </c>
      <c r="D310" s="125">
        <v>1228</v>
      </c>
      <c r="E310" s="27" t="s">
        <v>42</v>
      </c>
    </row>
    <row r="311" spans="1:6" ht="25.5" customHeight="1">
      <c r="A311" s="155" t="s">
        <v>628</v>
      </c>
      <c r="B311" s="5" t="s">
        <v>8</v>
      </c>
      <c r="C311" s="194">
        <f>SUM(C312:C317)</f>
        <v>243752</v>
      </c>
      <c r="D311" s="194">
        <f>SUM(D312:D317)</f>
        <v>23500</v>
      </c>
      <c r="E311" s="194"/>
      <c r="F311" s="197"/>
    </row>
    <row r="312" spans="1:5" ht="22.5" customHeight="1">
      <c r="A312" s="9">
        <v>1</v>
      </c>
      <c r="B312" s="119" t="s">
        <v>75</v>
      </c>
      <c r="C312" s="125">
        <v>37242</v>
      </c>
      <c r="D312" s="27">
        <v>8000</v>
      </c>
      <c r="E312" s="27" t="s">
        <v>42</v>
      </c>
    </row>
    <row r="313" spans="1:5" ht="22.5" customHeight="1">
      <c r="A313" s="9">
        <v>2</v>
      </c>
      <c r="B313" s="119" t="s">
        <v>76</v>
      </c>
      <c r="C313" s="125">
        <v>40167</v>
      </c>
      <c r="D313" s="27">
        <v>10000</v>
      </c>
      <c r="E313" s="27" t="s">
        <v>42</v>
      </c>
    </row>
    <row r="314" spans="1:5" ht="22.5" customHeight="1">
      <c r="A314" s="9">
        <v>3</v>
      </c>
      <c r="B314" s="119" t="s">
        <v>77</v>
      </c>
      <c r="C314" s="126">
        <v>38343</v>
      </c>
      <c r="D314" s="27">
        <v>4000</v>
      </c>
      <c r="E314" s="27" t="s">
        <v>50</v>
      </c>
    </row>
    <row r="315" spans="1:5" ht="22.5" customHeight="1">
      <c r="A315" s="9">
        <v>4</v>
      </c>
      <c r="B315" s="119" t="s">
        <v>78</v>
      </c>
      <c r="C315" s="126">
        <v>35000</v>
      </c>
      <c r="D315" s="27">
        <v>500</v>
      </c>
      <c r="E315" s="27" t="s">
        <v>50</v>
      </c>
    </row>
    <row r="316" spans="1:5" ht="22.5" customHeight="1">
      <c r="A316" s="9">
        <v>5</v>
      </c>
      <c r="B316" s="119" t="s">
        <v>79</v>
      </c>
      <c r="C316" s="126">
        <v>58000</v>
      </c>
      <c r="D316" s="27">
        <v>500</v>
      </c>
      <c r="E316" s="27" t="s">
        <v>50</v>
      </c>
    </row>
    <row r="317" spans="1:5" ht="22.5" customHeight="1">
      <c r="A317" s="9">
        <v>6</v>
      </c>
      <c r="B317" s="119" t="s">
        <v>279</v>
      </c>
      <c r="C317" s="27">
        <v>35000</v>
      </c>
      <c r="D317" s="27">
        <v>500</v>
      </c>
      <c r="E317" s="27" t="s">
        <v>50</v>
      </c>
    </row>
    <row r="318" spans="1:6" ht="25.5" customHeight="1">
      <c r="A318" s="155" t="s">
        <v>629</v>
      </c>
      <c r="B318" s="115" t="s">
        <v>617</v>
      </c>
      <c r="C318" s="194">
        <f>SUM(C319:C344)</f>
        <v>407174</v>
      </c>
      <c r="D318" s="194">
        <f>SUM(D319:D344)</f>
        <v>69500</v>
      </c>
      <c r="E318" s="193"/>
      <c r="F318" s="197"/>
    </row>
    <row r="319" spans="1:5" ht="22.5" customHeight="1">
      <c r="A319" s="9" t="s">
        <v>774</v>
      </c>
      <c r="B319" s="184" t="s">
        <v>808</v>
      </c>
      <c r="C319" s="66">
        <v>27879</v>
      </c>
      <c r="D319" s="27">
        <v>9500</v>
      </c>
      <c r="E319" s="27" t="s">
        <v>42</v>
      </c>
    </row>
    <row r="320" spans="1:5" ht="22.5" customHeight="1">
      <c r="A320" s="9" t="s">
        <v>775</v>
      </c>
      <c r="B320" s="184" t="s">
        <v>809</v>
      </c>
      <c r="C320" s="66">
        <v>50854</v>
      </c>
      <c r="D320" s="27">
        <v>10000</v>
      </c>
      <c r="E320" s="27" t="s">
        <v>42</v>
      </c>
    </row>
    <row r="321" spans="1:5" ht="22.5" customHeight="1">
      <c r="A321" s="9">
        <v>3</v>
      </c>
      <c r="B321" s="119" t="s">
        <v>125</v>
      </c>
      <c r="C321" s="27">
        <v>24600</v>
      </c>
      <c r="D321" s="27">
        <v>4000</v>
      </c>
      <c r="E321" s="27" t="s">
        <v>42</v>
      </c>
    </row>
    <row r="322" spans="1:5" ht="22.5" customHeight="1">
      <c r="A322" s="9">
        <v>4</v>
      </c>
      <c r="B322" s="119" t="s">
        <v>126</v>
      </c>
      <c r="C322" s="27">
        <v>8489</v>
      </c>
      <c r="D322" s="27">
        <v>1600</v>
      </c>
      <c r="E322" s="27" t="s">
        <v>42</v>
      </c>
    </row>
    <row r="323" spans="1:5" ht="22.5" customHeight="1">
      <c r="A323" s="9">
        <v>5</v>
      </c>
      <c r="B323" s="119" t="s">
        <v>127</v>
      </c>
      <c r="C323" s="27">
        <v>12066</v>
      </c>
      <c r="D323" s="27">
        <v>3000</v>
      </c>
      <c r="E323" s="27" t="s">
        <v>42</v>
      </c>
    </row>
    <row r="324" spans="1:5" ht="22.5" customHeight="1">
      <c r="A324" s="9">
        <v>6</v>
      </c>
      <c r="B324" s="119" t="s">
        <v>128</v>
      </c>
      <c r="C324" s="27">
        <v>8167</v>
      </c>
      <c r="D324" s="27">
        <v>2000</v>
      </c>
      <c r="E324" s="27" t="s">
        <v>42</v>
      </c>
    </row>
    <row r="325" spans="1:5" ht="22.5" customHeight="1">
      <c r="A325" s="9">
        <v>7</v>
      </c>
      <c r="B325" s="119" t="s">
        <v>129</v>
      </c>
      <c r="C325" s="27">
        <v>8866</v>
      </c>
      <c r="D325" s="27">
        <v>2000</v>
      </c>
      <c r="E325" s="27" t="s">
        <v>42</v>
      </c>
    </row>
    <row r="326" spans="1:5" ht="22.5" customHeight="1">
      <c r="A326" s="9">
        <v>8</v>
      </c>
      <c r="B326" s="119" t="s">
        <v>130</v>
      </c>
      <c r="C326" s="27">
        <v>7051</v>
      </c>
      <c r="D326" s="27">
        <v>1500</v>
      </c>
      <c r="E326" s="27" t="s">
        <v>42</v>
      </c>
    </row>
    <row r="327" spans="1:5" ht="22.5" customHeight="1">
      <c r="A327" s="9">
        <v>9</v>
      </c>
      <c r="B327" s="119" t="s">
        <v>131</v>
      </c>
      <c r="C327" s="27">
        <v>7468</v>
      </c>
      <c r="D327" s="27">
        <v>2000</v>
      </c>
      <c r="E327" s="27" t="s">
        <v>42</v>
      </c>
    </row>
    <row r="328" spans="1:5" ht="22.5" customHeight="1">
      <c r="A328" s="9">
        <v>10</v>
      </c>
      <c r="B328" s="119" t="s">
        <v>132</v>
      </c>
      <c r="C328" s="27">
        <v>5983</v>
      </c>
      <c r="D328" s="27">
        <v>2000</v>
      </c>
      <c r="E328" s="27" t="s">
        <v>42</v>
      </c>
    </row>
    <row r="329" spans="1:5" ht="22.5" customHeight="1">
      <c r="A329" s="9">
        <v>11</v>
      </c>
      <c r="B329" s="119" t="s">
        <v>133</v>
      </c>
      <c r="C329" s="27">
        <v>4612</v>
      </c>
      <c r="D329" s="27">
        <v>2000</v>
      </c>
      <c r="E329" s="27" t="s">
        <v>42</v>
      </c>
    </row>
    <row r="330" spans="1:5" ht="22.5" customHeight="1">
      <c r="A330" s="9">
        <v>12</v>
      </c>
      <c r="B330" s="119" t="s">
        <v>134</v>
      </c>
      <c r="C330" s="27">
        <v>6808</v>
      </c>
      <c r="D330" s="27">
        <v>2000</v>
      </c>
      <c r="E330" s="27" t="s">
        <v>42</v>
      </c>
    </row>
    <row r="331" spans="1:5" ht="22.5" customHeight="1">
      <c r="A331" s="9">
        <v>13</v>
      </c>
      <c r="B331" s="119" t="s">
        <v>135</v>
      </c>
      <c r="C331" s="27">
        <v>8000</v>
      </c>
      <c r="D331" s="27">
        <v>2000</v>
      </c>
      <c r="E331" s="27" t="s">
        <v>42</v>
      </c>
    </row>
    <row r="332" spans="1:5" ht="22.5" customHeight="1">
      <c r="A332" s="9">
        <v>14</v>
      </c>
      <c r="B332" s="119" t="s">
        <v>136</v>
      </c>
      <c r="C332" s="27">
        <v>12000</v>
      </c>
      <c r="D332" s="27">
        <v>3000</v>
      </c>
      <c r="E332" s="27" t="s">
        <v>42</v>
      </c>
    </row>
    <row r="333" spans="1:5" ht="22.5" customHeight="1">
      <c r="A333" s="9">
        <v>15</v>
      </c>
      <c r="B333" s="119" t="s">
        <v>137</v>
      </c>
      <c r="C333" s="114">
        <v>2715</v>
      </c>
      <c r="D333" s="27">
        <v>1215</v>
      </c>
      <c r="E333" s="27" t="s">
        <v>42</v>
      </c>
    </row>
    <row r="334" spans="1:5" ht="22.5" customHeight="1">
      <c r="A334" s="9">
        <v>16</v>
      </c>
      <c r="B334" s="119" t="s">
        <v>138</v>
      </c>
      <c r="C334" s="114">
        <v>4385</v>
      </c>
      <c r="D334" s="27">
        <v>2185</v>
      </c>
      <c r="E334" s="27" t="s">
        <v>42</v>
      </c>
    </row>
    <row r="335" spans="1:5" ht="22.5" customHeight="1">
      <c r="A335" s="9">
        <v>17</v>
      </c>
      <c r="B335" s="119" t="s">
        <v>139</v>
      </c>
      <c r="C335" s="126">
        <v>8260</v>
      </c>
      <c r="D335" s="27">
        <v>2000</v>
      </c>
      <c r="E335" s="27" t="s">
        <v>42</v>
      </c>
    </row>
    <row r="336" spans="1:5" ht="22.5" customHeight="1">
      <c r="A336" s="9">
        <v>18</v>
      </c>
      <c r="B336" s="119" t="s">
        <v>140</v>
      </c>
      <c r="C336" s="126">
        <v>6732</v>
      </c>
      <c r="D336" s="27">
        <v>2000</v>
      </c>
      <c r="E336" s="27" t="s">
        <v>42</v>
      </c>
    </row>
    <row r="337" spans="1:5" ht="22.5" customHeight="1">
      <c r="A337" s="9">
        <v>19</v>
      </c>
      <c r="B337" s="119" t="s">
        <v>141</v>
      </c>
      <c r="C337" s="126">
        <v>4994</v>
      </c>
      <c r="D337" s="27">
        <v>1500</v>
      </c>
      <c r="E337" s="27" t="s">
        <v>42</v>
      </c>
    </row>
    <row r="338" spans="1:5" ht="22.5" customHeight="1">
      <c r="A338" s="9">
        <v>20</v>
      </c>
      <c r="B338" s="119" t="s">
        <v>142</v>
      </c>
      <c r="C338" s="126">
        <v>11047</v>
      </c>
      <c r="D338" s="27">
        <v>2500</v>
      </c>
      <c r="E338" s="27" t="s">
        <v>42</v>
      </c>
    </row>
    <row r="339" spans="1:5" ht="22.5" customHeight="1">
      <c r="A339" s="9">
        <v>21</v>
      </c>
      <c r="B339" s="119" t="s">
        <v>143</v>
      </c>
      <c r="C339" s="126">
        <v>25308</v>
      </c>
      <c r="D339" s="27">
        <v>7000</v>
      </c>
      <c r="E339" s="27" t="s">
        <v>42</v>
      </c>
    </row>
    <row r="340" spans="1:5" ht="22.5" customHeight="1">
      <c r="A340" s="9">
        <v>22</v>
      </c>
      <c r="B340" s="132" t="s">
        <v>144</v>
      </c>
      <c r="C340" s="126">
        <v>5990</v>
      </c>
      <c r="D340" s="27">
        <v>1000</v>
      </c>
      <c r="E340" s="27" t="s">
        <v>45</v>
      </c>
    </row>
    <row r="341" spans="1:5" ht="22.5" customHeight="1">
      <c r="A341" s="9" t="s">
        <v>776</v>
      </c>
      <c r="B341" s="184" t="s">
        <v>810</v>
      </c>
      <c r="C341" s="27">
        <v>42000</v>
      </c>
      <c r="D341" s="27">
        <v>1000</v>
      </c>
      <c r="E341" s="27" t="s">
        <v>50</v>
      </c>
    </row>
    <row r="342" spans="1:5" ht="22.5" customHeight="1">
      <c r="A342" s="9" t="s">
        <v>777</v>
      </c>
      <c r="B342" s="184" t="s">
        <v>811</v>
      </c>
      <c r="C342" s="27">
        <v>32900</v>
      </c>
      <c r="D342" s="27">
        <v>1000</v>
      </c>
      <c r="E342" s="27" t="s">
        <v>50</v>
      </c>
    </row>
    <row r="343" spans="1:5" ht="22.5" customHeight="1">
      <c r="A343" s="9">
        <v>25</v>
      </c>
      <c r="B343" s="119" t="s">
        <v>289</v>
      </c>
      <c r="C343" s="27">
        <v>30000</v>
      </c>
      <c r="D343" s="27">
        <v>1000</v>
      </c>
      <c r="E343" s="27" t="s">
        <v>50</v>
      </c>
    </row>
    <row r="344" spans="1:5" ht="22.5" customHeight="1">
      <c r="A344" s="9">
        <v>26</v>
      </c>
      <c r="B344" s="119" t="s">
        <v>290</v>
      </c>
      <c r="C344" s="27">
        <v>40000</v>
      </c>
      <c r="D344" s="27">
        <v>500</v>
      </c>
      <c r="E344" s="27" t="s">
        <v>50</v>
      </c>
    </row>
    <row r="345" spans="1:6" ht="25.5" customHeight="1">
      <c r="A345" s="155" t="s">
        <v>630</v>
      </c>
      <c r="B345" s="5" t="s">
        <v>169</v>
      </c>
      <c r="C345" s="194">
        <f>SUM(C346:C350)</f>
        <v>656327</v>
      </c>
      <c r="D345" s="194">
        <f>SUM(D346:D350)</f>
        <v>25500</v>
      </c>
      <c r="E345" s="193"/>
      <c r="F345" s="197"/>
    </row>
    <row r="346" spans="1:5" ht="22.5" customHeight="1">
      <c r="A346" s="9">
        <v>1</v>
      </c>
      <c r="B346" s="134" t="s">
        <v>584</v>
      </c>
      <c r="C346" s="27">
        <v>4227</v>
      </c>
      <c r="D346" s="27">
        <v>2000</v>
      </c>
      <c r="E346" s="27" t="s">
        <v>42</v>
      </c>
    </row>
    <row r="347" spans="1:5" ht="22.5" customHeight="1">
      <c r="A347" s="9">
        <v>2</v>
      </c>
      <c r="B347" s="119" t="s">
        <v>317</v>
      </c>
      <c r="C347" s="27">
        <v>25000</v>
      </c>
      <c r="D347" s="27">
        <v>2000</v>
      </c>
      <c r="E347" s="27" t="s">
        <v>42</v>
      </c>
    </row>
    <row r="348" spans="1:5" ht="22.5" customHeight="1">
      <c r="A348" s="9">
        <v>3</v>
      </c>
      <c r="B348" s="132" t="s">
        <v>197</v>
      </c>
      <c r="C348" s="126">
        <v>25000</v>
      </c>
      <c r="D348" s="27">
        <v>1000</v>
      </c>
      <c r="E348" s="27" t="s">
        <v>50</v>
      </c>
    </row>
    <row r="349" spans="1:5" ht="22.5" customHeight="1">
      <c r="A349" s="9">
        <v>4</v>
      </c>
      <c r="B349" s="132" t="s">
        <v>198</v>
      </c>
      <c r="C349" s="126">
        <v>276500</v>
      </c>
      <c r="D349" s="27">
        <v>20000</v>
      </c>
      <c r="E349" s="27" t="s">
        <v>50</v>
      </c>
    </row>
    <row r="350" spans="1:5" ht="22.5" customHeight="1">
      <c r="A350" s="9">
        <v>5</v>
      </c>
      <c r="B350" s="119" t="s">
        <v>316</v>
      </c>
      <c r="C350" s="27">
        <v>325600</v>
      </c>
      <c r="D350" s="27">
        <v>500</v>
      </c>
      <c r="E350" s="27" t="s">
        <v>50</v>
      </c>
    </row>
    <row r="351" spans="1:6" ht="25.5" customHeight="1">
      <c r="A351" s="155" t="s">
        <v>631</v>
      </c>
      <c r="B351" s="5" t="s">
        <v>203</v>
      </c>
      <c r="C351" s="194">
        <f>SUM(C352:C359)</f>
        <v>447115</v>
      </c>
      <c r="D351" s="194">
        <f>SUM(D352:D359)</f>
        <v>76550</v>
      </c>
      <c r="E351" s="193"/>
      <c r="F351" s="197"/>
    </row>
    <row r="352" spans="1:5" ht="22.5" customHeight="1">
      <c r="A352" s="9">
        <v>1</v>
      </c>
      <c r="B352" s="134" t="s">
        <v>230</v>
      </c>
      <c r="C352" s="125">
        <v>6552</v>
      </c>
      <c r="D352" s="27">
        <v>1500</v>
      </c>
      <c r="E352" s="27" t="s">
        <v>42</v>
      </c>
    </row>
    <row r="353" spans="1:5" ht="22.5" customHeight="1">
      <c r="A353" s="9">
        <v>2</v>
      </c>
      <c r="B353" s="134" t="s">
        <v>448</v>
      </c>
      <c r="C353" s="125">
        <v>30563</v>
      </c>
      <c r="D353" s="27">
        <v>10000</v>
      </c>
      <c r="E353" s="27" t="s">
        <v>42</v>
      </c>
    </row>
    <row r="354" spans="1:5" ht="22.5" customHeight="1">
      <c r="A354" s="9">
        <v>3</v>
      </c>
      <c r="B354" s="134" t="s">
        <v>449</v>
      </c>
      <c r="C354" s="125">
        <v>150000</v>
      </c>
      <c r="D354" s="27">
        <v>30000</v>
      </c>
      <c r="E354" s="27" t="s">
        <v>42</v>
      </c>
    </row>
    <row r="355" spans="1:5" ht="22.5" customHeight="1">
      <c r="A355" s="9">
        <v>4</v>
      </c>
      <c r="B355" s="132" t="s">
        <v>232</v>
      </c>
      <c r="C355" s="27">
        <v>25000</v>
      </c>
      <c r="D355" s="27">
        <v>25000</v>
      </c>
      <c r="E355" s="27" t="s">
        <v>45</v>
      </c>
    </row>
    <row r="356" spans="1:5" ht="22.5" customHeight="1">
      <c r="A356" s="9">
        <v>5</v>
      </c>
      <c r="B356" s="119" t="s">
        <v>342</v>
      </c>
      <c r="C356" s="27">
        <v>30000</v>
      </c>
      <c r="D356" s="27">
        <v>6000</v>
      </c>
      <c r="E356" s="27" t="s">
        <v>45</v>
      </c>
    </row>
    <row r="357" spans="1:5" ht="22.5" customHeight="1">
      <c r="A357" s="9" t="s">
        <v>778</v>
      </c>
      <c r="B357" s="185" t="s">
        <v>812</v>
      </c>
      <c r="C357" s="27">
        <v>5000</v>
      </c>
      <c r="D357" s="190">
        <v>2550</v>
      </c>
      <c r="E357" s="27" t="s">
        <v>50</v>
      </c>
    </row>
    <row r="358" spans="1:5" ht="22.5" customHeight="1">
      <c r="A358" s="9">
        <v>7</v>
      </c>
      <c r="B358" s="119" t="s">
        <v>341</v>
      </c>
      <c r="C358" s="27">
        <v>150000</v>
      </c>
      <c r="D358" s="27">
        <v>500</v>
      </c>
      <c r="E358" s="27" t="s">
        <v>50</v>
      </c>
    </row>
    <row r="359" spans="1:5" ht="22.5" customHeight="1">
      <c r="A359" s="9">
        <v>8</v>
      </c>
      <c r="B359" s="119" t="s">
        <v>343</v>
      </c>
      <c r="C359" s="27">
        <v>50000</v>
      </c>
      <c r="D359" s="27">
        <v>1000</v>
      </c>
      <c r="E359" s="27" t="s">
        <v>50</v>
      </c>
    </row>
    <row r="360" spans="1:6" ht="25.5" customHeight="1">
      <c r="A360" s="155" t="s">
        <v>605</v>
      </c>
      <c r="B360" s="156" t="s">
        <v>603</v>
      </c>
      <c r="C360" s="194">
        <f>C374+C384+C400+C408+C361</f>
        <v>937932.21</v>
      </c>
      <c r="D360" s="194">
        <f>D374+D384+D400+D408+D361</f>
        <v>228779.35</v>
      </c>
      <c r="E360" s="194"/>
      <c r="F360" s="197"/>
    </row>
    <row r="361" spans="1:6" ht="25.5" customHeight="1">
      <c r="A361" s="193" t="s">
        <v>7</v>
      </c>
      <c r="B361" s="156" t="s">
        <v>623</v>
      </c>
      <c r="C361" s="194">
        <f>SUM(C362:C373)</f>
        <v>17778</v>
      </c>
      <c r="D361" s="194">
        <f>SUM(D362:D373)</f>
        <v>17778</v>
      </c>
      <c r="E361" s="194"/>
      <c r="F361" s="197"/>
    </row>
    <row r="362" spans="1:5" ht="22.5" customHeight="1">
      <c r="A362" s="9">
        <v>1</v>
      </c>
      <c r="B362" s="119" t="s">
        <v>674</v>
      </c>
      <c r="C362" s="27">
        <v>1334</v>
      </c>
      <c r="D362" s="27">
        <v>1334</v>
      </c>
      <c r="E362" s="27" t="s">
        <v>65</v>
      </c>
    </row>
    <row r="363" spans="1:5" ht="22.5" customHeight="1">
      <c r="A363" s="9">
        <v>2</v>
      </c>
      <c r="B363" s="119" t="s">
        <v>675</v>
      </c>
      <c r="C363" s="27">
        <v>1884</v>
      </c>
      <c r="D363" s="27">
        <v>1884</v>
      </c>
      <c r="E363" s="27" t="s">
        <v>65</v>
      </c>
    </row>
    <row r="364" spans="1:5" ht="22.5" customHeight="1">
      <c r="A364" s="9">
        <v>3</v>
      </c>
      <c r="B364" s="119" t="s">
        <v>676</v>
      </c>
      <c r="C364" s="27">
        <v>1250</v>
      </c>
      <c r="D364" s="27">
        <v>1250</v>
      </c>
      <c r="E364" s="27" t="s">
        <v>65</v>
      </c>
    </row>
    <row r="365" spans="1:5" ht="22.5" customHeight="1">
      <c r="A365" s="9">
        <v>4</v>
      </c>
      <c r="B365" s="119" t="s">
        <v>677</v>
      </c>
      <c r="C365" s="27">
        <v>1250</v>
      </c>
      <c r="D365" s="27">
        <v>1250</v>
      </c>
      <c r="E365" s="27" t="s">
        <v>65</v>
      </c>
    </row>
    <row r="366" spans="1:5" ht="22.5" customHeight="1">
      <c r="A366" s="9">
        <v>5</v>
      </c>
      <c r="B366" s="119" t="s">
        <v>678</v>
      </c>
      <c r="C366" s="27">
        <v>1765</v>
      </c>
      <c r="D366" s="27">
        <v>1765</v>
      </c>
      <c r="E366" s="27" t="s">
        <v>65</v>
      </c>
    </row>
    <row r="367" spans="1:5" ht="22.5" customHeight="1">
      <c r="A367" s="9">
        <v>6</v>
      </c>
      <c r="B367" s="119" t="s">
        <v>679</v>
      </c>
      <c r="C367" s="27">
        <v>1058</v>
      </c>
      <c r="D367" s="27">
        <v>1058</v>
      </c>
      <c r="E367" s="27" t="s">
        <v>65</v>
      </c>
    </row>
    <row r="368" spans="1:5" ht="22.5" customHeight="1">
      <c r="A368" s="9">
        <v>7</v>
      </c>
      <c r="B368" s="119" t="s">
        <v>680</v>
      </c>
      <c r="C368" s="27">
        <v>1203</v>
      </c>
      <c r="D368" s="27">
        <v>1203</v>
      </c>
      <c r="E368" s="27" t="s">
        <v>65</v>
      </c>
    </row>
    <row r="369" spans="1:5" ht="22.5" customHeight="1">
      <c r="A369" s="9">
        <v>8</v>
      </c>
      <c r="B369" s="119" t="s">
        <v>681</v>
      </c>
      <c r="C369" s="27">
        <v>2935</v>
      </c>
      <c r="D369" s="27">
        <v>2935</v>
      </c>
      <c r="E369" s="27" t="s">
        <v>65</v>
      </c>
    </row>
    <row r="370" spans="1:5" ht="22.5" customHeight="1">
      <c r="A370" s="9">
        <v>9</v>
      </c>
      <c r="B370" s="119" t="s">
        <v>682</v>
      </c>
      <c r="C370" s="27">
        <v>1382</v>
      </c>
      <c r="D370" s="27">
        <v>1382</v>
      </c>
      <c r="E370" s="27" t="s">
        <v>65</v>
      </c>
    </row>
    <row r="371" spans="1:5" ht="22.5" customHeight="1">
      <c r="A371" s="9">
        <v>10</v>
      </c>
      <c r="B371" s="119" t="s">
        <v>683</v>
      </c>
      <c r="C371" s="27">
        <v>1200</v>
      </c>
      <c r="D371" s="27">
        <v>1200</v>
      </c>
      <c r="E371" s="27" t="s">
        <v>65</v>
      </c>
    </row>
    <row r="372" spans="1:5" ht="22.5" customHeight="1">
      <c r="A372" s="9">
        <v>11</v>
      </c>
      <c r="B372" s="119" t="s">
        <v>684</v>
      </c>
      <c r="C372" s="27">
        <v>1267</v>
      </c>
      <c r="D372" s="27">
        <v>1267</v>
      </c>
      <c r="E372" s="27" t="s">
        <v>65</v>
      </c>
    </row>
    <row r="373" spans="1:5" ht="22.5" customHeight="1">
      <c r="A373" s="9">
        <v>12</v>
      </c>
      <c r="B373" s="119" t="s">
        <v>685</v>
      </c>
      <c r="C373" s="27">
        <v>1250</v>
      </c>
      <c r="D373" s="27">
        <v>1250</v>
      </c>
      <c r="E373" s="27" t="s">
        <v>65</v>
      </c>
    </row>
    <row r="374" spans="1:6" ht="25.5" customHeight="1">
      <c r="A374" s="155" t="s">
        <v>628</v>
      </c>
      <c r="B374" s="5" t="s">
        <v>8</v>
      </c>
      <c r="C374" s="194">
        <f>SUM(C375:C383)</f>
        <v>310517.91</v>
      </c>
      <c r="D374" s="194">
        <f>SUM(D375:D383)</f>
        <v>42000</v>
      </c>
      <c r="E374" s="194"/>
      <c r="F374" s="197"/>
    </row>
    <row r="375" spans="1:5" ht="22.5" customHeight="1">
      <c r="A375" s="9">
        <v>1</v>
      </c>
      <c r="B375" s="119" t="s">
        <v>80</v>
      </c>
      <c r="C375" s="27">
        <v>38713</v>
      </c>
      <c r="D375" s="27">
        <v>8000</v>
      </c>
      <c r="E375" s="27" t="s">
        <v>65</v>
      </c>
    </row>
    <row r="376" spans="1:5" ht="22.5" customHeight="1">
      <c r="A376" s="9">
        <v>2</v>
      </c>
      <c r="B376" s="119" t="s">
        <v>81</v>
      </c>
      <c r="C376" s="27">
        <v>29549</v>
      </c>
      <c r="D376" s="27">
        <v>10000</v>
      </c>
      <c r="E376" s="27" t="s">
        <v>65</v>
      </c>
    </row>
    <row r="377" spans="1:5" ht="22.5" customHeight="1">
      <c r="A377" s="9">
        <v>3</v>
      </c>
      <c r="B377" s="119" t="s">
        <v>82</v>
      </c>
      <c r="C377" s="27">
        <v>34904</v>
      </c>
      <c r="D377" s="27">
        <v>6000</v>
      </c>
      <c r="E377" s="27" t="s">
        <v>65</v>
      </c>
    </row>
    <row r="378" spans="1:5" ht="22.5" customHeight="1">
      <c r="A378" s="9">
        <v>4</v>
      </c>
      <c r="B378" s="119" t="s">
        <v>83</v>
      </c>
      <c r="C378" s="27">
        <v>21794</v>
      </c>
      <c r="D378" s="27">
        <v>4000</v>
      </c>
      <c r="E378" s="27" t="s">
        <v>65</v>
      </c>
    </row>
    <row r="379" spans="1:5" ht="22.5" customHeight="1">
      <c r="A379" s="9">
        <v>5</v>
      </c>
      <c r="B379" s="119" t="s">
        <v>84</v>
      </c>
      <c r="C379" s="27">
        <v>33201</v>
      </c>
      <c r="D379" s="27">
        <v>8000</v>
      </c>
      <c r="E379" s="27" t="s">
        <v>65</v>
      </c>
    </row>
    <row r="380" spans="1:5" ht="22.5" customHeight="1">
      <c r="A380" s="9">
        <v>6</v>
      </c>
      <c r="B380" s="119" t="s">
        <v>88</v>
      </c>
      <c r="C380" s="27">
        <v>17625.55</v>
      </c>
      <c r="D380" s="27">
        <v>3000</v>
      </c>
      <c r="E380" s="27" t="s">
        <v>19</v>
      </c>
    </row>
    <row r="381" spans="1:5" ht="22.5" customHeight="1">
      <c r="A381" s="9">
        <v>7</v>
      </c>
      <c r="B381" s="119" t="s">
        <v>89</v>
      </c>
      <c r="C381" s="27">
        <v>33270.72</v>
      </c>
      <c r="D381" s="27">
        <v>3000</v>
      </c>
      <c r="E381" s="27" t="s">
        <v>19</v>
      </c>
    </row>
    <row r="382" spans="1:5" ht="22.5" customHeight="1">
      <c r="A382" s="9">
        <v>8</v>
      </c>
      <c r="B382" s="119" t="s">
        <v>86</v>
      </c>
      <c r="C382" s="27">
        <v>69596.52</v>
      </c>
      <c r="D382" s="27"/>
      <c r="E382" s="27" t="s">
        <v>50</v>
      </c>
    </row>
    <row r="383" spans="1:5" ht="22.5" customHeight="1">
      <c r="A383" s="9">
        <v>9</v>
      </c>
      <c r="B383" s="119" t="s">
        <v>87</v>
      </c>
      <c r="C383" s="27">
        <v>31864.12</v>
      </c>
      <c r="D383" s="27"/>
      <c r="E383" s="27" t="s">
        <v>50</v>
      </c>
    </row>
    <row r="384" spans="1:6" ht="25.5" customHeight="1">
      <c r="A384" s="155" t="s">
        <v>629</v>
      </c>
      <c r="B384" s="115" t="s">
        <v>617</v>
      </c>
      <c r="C384" s="194">
        <f>SUM(C385:C399)</f>
        <v>249020.8</v>
      </c>
      <c r="D384" s="194">
        <f>SUM(D385:D399)</f>
        <v>62260</v>
      </c>
      <c r="E384" s="193"/>
      <c r="F384" s="197"/>
    </row>
    <row r="385" spans="1:5" ht="22.5" customHeight="1">
      <c r="A385" s="9" t="s">
        <v>774</v>
      </c>
      <c r="B385" s="184" t="s">
        <v>145</v>
      </c>
      <c r="C385" s="27">
        <v>25120</v>
      </c>
      <c r="D385" s="27">
        <v>6000</v>
      </c>
      <c r="E385" s="27" t="s">
        <v>65</v>
      </c>
    </row>
    <row r="386" spans="1:5" ht="22.5" customHeight="1">
      <c r="A386" s="9" t="s">
        <v>760</v>
      </c>
      <c r="B386" s="184" t="s">
        <v>813</v>
      </c>
      <c r="C386" s="27">
        <v>44383</v>
      </c>
      <c r="D386" s="27">
        <v>5000</v>
      </c>
      <c r="E386" s="27" t="s">
        <v>65</v>
      </c>
    </row>
    <row r="387" spans="1:5" ht="22.5" customHeight="1">
      <c r="A387" s="9" t="s">
        <v>766</v>
      </c>
      <c r="B387" s="184" t="s">
        <v>814</v>
      </c>
      <c r="C387" s="27">
        <v>66174</v>
      </c>
      <c r="D387" s="27">
        <v>12000</v>
      </c>
      <c r="E387" s="27" t="s">
        <v>65</v>
      </c>
    </row>
    <row r="388" spans="1:5" ht="22.5" customHeight="1">
      <c r="A388" s="9">
        <v>4</v>
      </c>
      <c r="B388" s="119" t="s">
        <v>149</v>
      </c>
      <c r="C388" s="27">
        <v>9757.8</v>
      </c>
      <c r="D388" s="27">
        <v>2260</v>
      </c>
      <c r="E388" s="27" t="s">
        <v>65</v>
      </c>
    </row>
    <row r="389" spans="1:5" ht="22.5" customHeight="1">
      <c r="A389" s="9">
        <v>5</v>
      </c>
      <c r="B389" s="119" t="s">
        <v>150</v>
      </c>
      <c r="C389" s="27">
        <v>9818.92</v>
      </c>
      <c r="D389" s="27">
        <v>2700</v>
      </c>
      <c r="E389" s="27" t="s">
        <v>65</v>
      </c>
    </row>
    <row r="390" spans="1:5" ht="22.5" customHeight="1">
      <c r="A390" s="9">
        <v>6</v>
      </c>
      <c r="B390" s="119" t="s">
        <v>151</v>
      </c>
      <c r="C390" s="27">
        <v>7903.02</v>
      </c>
      <c r="D390" s="27">
        <v>2000</v>
      </c>
      <c r="E390" s="27" t="s">
        <v>65</v>
      </c>
    </row>
    <row r="391" spans="1:5" ht="22.5" customHeight="1">
      <c r="A391" s="9">
        <v>7</v>
      </c>
      <c r="B391" s="119" t="s">
        <v>153</v>
      </c>
      <c r="C391" s="27">
        <v>9082.06</v>
      </c>
      <c r="D391" s="27">
        <v>2000</v>
      </c>
      <c r="E391" s="27" t="s">
        <v>19</v>
      </c>
    </row>
    <row r="392" spans="1:5" ht="22.5" customHeight="1">
      <c r="A392" s="9">
        <v>8</v>
      </c>
      <c r="B392" s="119" t="s">
        <v>154</v>
      </c>
      <c r="C392" s="27">
        <v>7300</v>
      </c>
      <c r="D392" s="27">
        <v>3500</v>
      </c>
      <c r="E392" s="27" t="s">
        <v>19</v>
      </c>
    </row>
    <row r="393" spans="1:5" ht="22.5" customHeight="1">
      <c r="A393" s="9">
        <v>9</v>
      </c>
      <c r="B393" s="119" t="s">
        <v>155</v>
      </c>
      <c r="C393" s="27">
        <v>4500</v>
      </c>
      <c r="D393" s="27">
        <v>1300</v>
      </c>
      <c r="E393" s="27" t="s">
        <v>19</v>
      </c>
    </row>
    <row r="394" spans="1:5" ht="22.5" customHeight="1">
      <c r="A394" s="9">
        <v>10</v>
      </c>
      <c r="B394" s="119" t="s">
        <v>156</v>
      </c>
      <c r="C394" s="27">
        <v>4662</v>
      </c>
      <c r="D394" s="27">
        <v>3500</v>
      </c>
      <c r="E394" s="27" t="s">
        <v>19</v>
      </c>
    </row>
    <row r="395" spans="1:5" ht="22.5" customHeight="1">
      <c r="A395" s="9">
        <v>11</v>
      </c>
      <c r="B395" s="119" t="s">
        <v>157</v>
      </c>
      <c r="C395" s="27">
        <v>6000</v>
      </c>
      <c r="D395" s="27">
        <v>3500</v>
      </c>
      <c r="E395" s="27" t="s">
        <v>19</v>
      </c>
    </row>
    <row r="396" spans="1:5" ht="22.5" customHeight="1">
      <c r="A396" s="9">
        <v>12</v>
      </c>
      <c r="B396" s="119" t="s">
        <v>158</v>
      </c>
      <c r="C396" s="27"/>
      <c r="D396" s="27">
        <v>3000</v>
      </c>
      <c r="E396" s="27" t="s">
        <v>19</v>
      </c>
    </row>
    <row r="397" spans="1:5" ht="22.5" customHeight="1">
      <c r="A397" s="9">
        <v>13</v>
      </c>
      <c r="B397" s="119" t="s">
        <v>159</v>
      </c>
      <c r="C397" s="27"/>
      <c r="D397" s="27">
        <v>2500</v>
      </c>
      <c r="E397" s="27" t="s">
        <v>19</v>
      </c>
    </row>
    <row r="398" spans="1:5" ht="22.5" customHeight="1">
      <c r="A398" s="9" t="s">
        <v>779</v>
      </c>
      <c r="B398" s="184" t="s">
        <v>430</v>
      </c>
      <c r="C398" s="27">
        <v>47500</v>
      </c>
      <c r="D398" s="27">
        <v>11000</v>
      </c>
      <c r="E398" s="27" t="s">
        <v>19</v>
      </c>
    </row>
    <row r="399" spans="1:5" ht="22.5" customHeight="1">
      <c r="A399" s="9">
        <v>15</v>
      </c>
      <c r="B399" s="119" t="s">
        <v>152</v>
      </c>
      <c r="C399" s="27">
        <v>6820</v>
      </c>
      <c r="D399" s="27">
        <v>2000</v>
      </c>
      <c r="E399" s="27" t="s">
        <v>50</v>
      </c>
    </row>
    <row r="400" spans="1:6" ht="25.5" customHeight="1">
      <c r="A400" s="155" t="s">
        <v>630</v>
      </c>
      <c r="B400" s="5" t="s">
        <v>169</v>
      </c>
      <c r="C400" s="194">
        <f>SUM(C401:C407)</f>
        <v>264526</v>
      </c>
      <c r="D400" s="194">
        <f>SUM(D401:D407)</f>
        <v>43480</v>
      </c>
      <c r="E400" s="193"/>
      <c r="F400" s="197"/>
    </row>
    <row r="401" spans="1:5" ht="22.5" customHeight="1">
      <c r="A401" s="9">
        <v>1</v>
      </c>
      <c r="B401" s="120" t="s">
        <v>318</v>
      </c>
      <c r="C401" s="66">
        <v>27000</v>
      </c>
      <c r="D401" s="27">
        <v>9600</v>
      </c>
      <c r="E401" s="27" t="s">
        <v>65</v>
      </c>
    </row>
    <row r="402" spans="1:5" ht="22.5" customHeight="1">
      <c r="A402" s="9">
        <v>2</v>
      </c>
      <c r="B402" s="120" t="s">
        <v>319</v>
      </c>
      <c r="C402" s="66">
        <v>10126</v>
      </c>
      <c r="D402" s="27">
        <v>4000</v>
      </c>
      <c r="E402" s="27" t="s">
        <v>19</v>
      </c>
    </row>
    <row r="403" spans="1:5" ht="22.5" customHeight="1">
      <c r="A403" s="9" t="s">
        <v>766</v>
      </c>
      <c r="B403" s="186" t="s">
        <v>815</v>
      </c>
      <c r="C403" s="66">
        <v>100000</v>
      </c>
      <c r="D403" s="27">
        <v>3000</v>
      </c>
      <c r="E403" s="27"/>
    </row>
    <row r="404" spans="1:5" ht="22.5" customHeight="1">
      <c r="A404" s="9" t="s">
        <v>767</v>
      </c>
      <c r="B404" s="186" t="s">
        <v>816</v>
      </c>
      <c r="C404" s="66">
        <v>15500</v>
      </c>
      <c r="D404" s="27">
        <v>4080</v>
      </c>
      <c r="E404" s="27"/>
    </row>
    <row r="405" spans="1:5" ht="22.5" customHeight="1">
      <c r="A405" s="9" t="s">
        <v>780</v>
      </c>
      <c r="B405" s="186" t="s">
        <v>817</v>
      </c>
      <c r="C405" s="66">
        <v>17900</v>
      </c>
      <c r="D405" s="27">
        <v>4300</v>
      </c>
      <c r="E405" s="27"/>
    </row>
    <row r="406" spans="1:5" ht="22.5" customHeight="1">
      <c r="A406" s="9" t="s">
        <v>769</v>
      </c>
      <c r="B406" s="186" t="s">
        <v>818</v>
      </c>
      <c r="C406" s="66">
        <v>14000</v>
      </c>
      <c r="D406" s="27">
        <v>1000</v>
      </c>
      <c r="E406" s="27"/>
    </row>
    <row r="407" spans="1:5" ht="22.5" customHeight="1">
      <c r="A407" s="9" t="s">
        <v>781</v>
      </c>
      <c r="B407" s="186" t="s">
        <v>819</v>
      </c>
      <c r="C407" s="66">
        <v>80000</v>
      </c>
      <c r="D407" s="27">
        <v>17500</v>
      </c>
      <c r="E407" s="27"/>
    </row>
    <row r="408" spans="1:6" ht="25.5" customHeight="1">
      <c r="A408" s="155" t="s">
        <v>631</v>
      </c>
      <c r="B408" s="5" t="s">
        <v>203</v>
      </c>
      <c r="C408" s="195">
        <f>SUM(C409:C423)</f>
        <v>96089.5</v>
      </c>
      <c r="D408" s="194">
        <f>SUM(D409:D423)</f>
        <v>63261.350000000006</v>
      </c>
      <c r="E408" s="193"/>
      <c r="F408" s="197"/>
    </row>
    <row r="409" spans="1:5" ht="22.5" customHeight="1">
      <c r="A409" s="9">
        <v>1</v>
      </c>
      <c r="B409" s="119" t="s">
        <v>233</v>
      </c>
      <c r="C409" s="27">
        <v>11844</v>
      </c>
      <c r="D409" s="27">
        <v>5000</v>
      </c>
      <c r="E409" s="27" t="s">
        <v>65</v>
      </c>
    </row>
    <row r="410" spans="1:5" ht="22.5" customHeight="1">
      <c r="A410" s="9" t="s">
        <v>760</v>
      </c>
      <c r="B410" s="184" t="s">
        <v>820</v>
      </c>
      <c r="C410" s="27">
        <v>1834</v>
      </c>
      <c r="D410" s="27">
        <v>1634</v>
      </c>
      <c r="E410" s="27" t="s">
        <v>65</v>
      </c>
    </row>
    <row r="411" spans="1:5" ht="22.5" customHeight="1">
      <c r="A411" s="9">
        <v>3</v>
      </c>
      <c r="B411" s="119" t="s">
        <v>344</v>
      </c>
      <c r="C411" s="27">
        <v>4262</v>
      </c>
      <c r="D411" s="114">
        <v>4261.9</v>
      </c>
      <c r="E411" s="27" t="s">
        <v>19</v>
      </c>
    </row>
    <row r="412" spans="1:5" ht="22.5" customHeight="1">
      <c r="A412" s="9">
        <v>4</v>
      </c>
      <c r="B412" s="119" t="s">
        <v>345</v>
      </c>
      <c r="C412" s="27">
        <v>8755</v>
      </c>
      <c r="D412" s="114">
        <v>4325</v>
      </c>
      <c r="E412" s="27" t="s">
        <v>19</v>
      </c>
    </row>
    <row r="413" spans="1:5" ht="22.5" customHeight="1">
      <c r="A413" s="9">
        <v>5</v>
      </c>
      <c r="B413" s="119" t="s">
        <v>346</v>
      </c>
      <c r="C413" s="27">
        <v>9897</v>
      </c>
      <c r="D413" s="114">
        <v>2497</v>
      </c>
      <c r="E413" s="27" t="s">
        <v>19</v>
      </c>
    </row>
    <row r="414" spans="1:5" ht="22.5" customHeight="1">
      <c r="A414" s="9">
        <v>6</v>
      </c>
      <c r="B414" s="119" t="s">
        <v>347</v>
      </c>
      <c r="C414" s="27">
        <v>9883</v>
      </c>
      <c r="D414" s="114">
        <v>9883</v>
      </c>
      <c r="E414" s="27" t="s">
        <v>19</v>
      </c>
    </row>
    <row r="415" spans="1:5" ht="22.5" customHeight="1">
      <c r="A415" s="9">
        <v>7</v>
      </c>
      <c r="B415" s="119" t="s">
        <v>348</v>
      </c>
      <c r="C415" s="27">
        <v>11013</v>
      </c>
      <c r="D415" s="114">
        <v>6988.950000000001</v>
      </c>
      <c r="E415" s="27" t="s">
        <v>19</v>
      </c>
    </row>
    <row r="416" spans="1:5" ht="22.5" customHeight="1">
      <c r="A416" s="9">
        <v>8</v>
      </c>
      <c r="B416" s="119" t="s">
        <v>349</v>
      </c>
      <c r="C416" s="27">
        <v>9910.5</v>
      </c>
      <c r="D416" s="114">
        <v>8410.5</v>
      </c>
      <c r="E416" s="27" t="s">
        <v>19</v>
      </c>
    </row>
    <row r="417" spans="1:5" ht="22.5" customHeight="1">
      <c r="A417" s="9">
        <v>9</v>
      </c>
      <c r="B417" s="119" t="s">
        <v>350</v>
      </c>
      <c r="C417" s="27">
        <v>9916</v>
      </c>
      <c r="D417" s="114">
        <v>9916</v>
      </c>
      <c r="E417" s="27" t="s">
        <v>19</v>
      </c>
    </row>
    <row r="418" spans="1:5" ht="22.5" customHeight="1">
      <c r="A418" s="9">
        <v>10</v>
      </c>
      <c r="B418" s="119" t="s">
        <v>351</v>
      </c>
      <c r="C418" s="27">
        <v>3375</v>
      </c>
      <c r="D418" s="114">
        <v>1875</v>
      </c>
      <c r="E418" s="27" t="s">
        <v>19</v>
      </c>
    </row>
    <row r="419" spans="1:5" ht="22.5" customHeight="1">
      <c r="A419" s="9" t="s">
        <v>782</v>
      </c>
      <c r="B419" s="184" t="s">
        <v>821</v>
      </c>
      <c r="C419" s="27">
        <v>2200</v>
      </c>
      <c r="D419" s="190">
        <v>1200</v>
      </c>
      <c r="E419" s="27"/>
    </row>
    <row r="420" spans="1:6" ht="26.25" customHeight="1">
      <c r="A420" s="9" t="s">
        <v>783</v>
      </c>
      <c r="B420" s="184" t="s">
        <v>822</v>
      </c>
      <c r="C420" s="27">
        <v>1200</v>
      </c>
      <c r="D420" s="190">
        <v>1150</v>
      </c>
      <c r="E420" s="27"/>
      <c r="F420" s="196"/>
    </row>
    <row r="421" spans="1:5" ht="22.5" customHeight="1">
      <c r="A421" s="9" t="s">
        <v>784</v>
      </c>
      <c r="B421" s="184" t="s">
        <v>823</v>
      </c>
      <c r="C421" s="27">
        <v>3000</v>
      </c>
      <c r="D421" s="114">
        <v>1530</v>
      </c>
      <c r="E421" s="27"/>
    </row>
    <row r="422" spans="1:5" ht="22.5" customHeight="1">
      <c r="A422" s="9" t="s">
        <v>785</v>
      </c>
      <c r="B422" s="184" t="s">
        <v>824</v>
      </c>
      <c r="C422" s="27">
        <v>6000</v>
      </c>
      <c r="D422" s="114">
        <v>3060</v>
      </c>
      <c r="E422" s="27"/>
    </row>
    <row r="423" spans="1:5" ht="22.5" customHeight="1">
      <c r="A423" s="9" t="s">
        <v>786</v>
      </c>
      <c r="B423" s="184" t="s">
        <v>825</v>
      </c>
      <c r="C423" s="27">
        <v>3000</v>
      </c>
      <c r="D423" s="114">
        <v>1530</v>
      </c>
      <c r="E423" s="27"/>
    </row>
    <row r="424" spans="1:6" ht="25.5" customHeight="1">
      <c r="A424" s="155" t="s">
        <v>606</v>
      </c>
      <c r="B424" s="156" t="s">
        <v>609</v>
      </c>
      <c r="C424" s="194">
        <f>C440+C454+C465+C470+C425</f>
        <v>809090.86</v>
      </c>
      <c r="D424" s="194">
        <f>D440+D454+D465+D470+D425</f>
        <v>171450</v>
      </c>
      <c r="E424" s="194"/>
      <c r="F424" s="197"/>
    </row>
    <row r="425" spans="1:6" ht="25.5" customHeight="1">
      <c r="A425" s="193" t="s">
        <v>7</v>
      </c>
      <c r="B425" s="156" t="s">
        <v>623</v>
      </c>
      <c r="C425" s="194">
        <f>SUM(C426:C439)</f>
        <v>21441.86</v>
      </c>
      <c r="D425" s="194">
        <f>SUM(D426:D439)</f>
        <v>20154</v>
      </c>
      <c r="E425" s="194"/>
      <c r="F425" s="197"/>
    </row>
    <row r="426" spans="1:5" ht="22.5" customHeight="1">
      <c r="A426" s="9">
        <v>1</v>
      </c>
      <c r="B426" s="119" t="s">
        <v>696</v>
      </c>
      <c r="C426" s="27">
        <v>1300</v>
      </c>
      <c r="D426" s="27">
        <v>1300</v>
      </c>
      <c r="E426" s="27" t="s">
        <v>65</v>
      </c>
    </row>
    <row r="427" spans="1:5" ht="22.5" customHeight="1">
      <c r="A427" s="9">
        <v>2</v>
      </c>
      <c r="B427" s="119" t="s">
        <v>686</v>
      </c>
      <c r="C427" s="27">
        <v>1220</v>
      </c>
      <c r="D427" s="27">
        <v>1220</v>
      </c>
      <c r="E427" s="27" t="s">
        <v>65</v>
      </c>
    </row>
    <row r="428" spans="1:5" ht="22.5" customHeight="1">
      <c r="A428" s="9">
        <v>3</v>
      </c>
      <c r="B428" s="119" t="s">
        <v>687</v>
      </c>
      <c r="C428" s="27">
        <v>1600</v>
      </c>
      <c r="D428" s="27">
        <v>1600</v>
      </c>
      <c r="E428" s="27" t="s">
        <v>65</v>
      </c>
    </row>
    <row r="429" spans="1:5" ht="22.5" customHeight="1">
      <c r="A429" s="9">
        <v>4</v>
      </c>
      <c r="B429" s="119" t="s">
        <v>688</v>
      </c>
      <c r="C429" s="27">
        <v>1440</v>
      </c>
      <c r="D429" s="27">
        <v>1440</v>
      </c>
      <c r="E429" s="27" t="s">
        <v>65</v>
      </c>
    </row>
    <row r="430" spans="1:6" ht="26.25" customHeight="1">
      <c r="A430" s="9">
        <v>5</v>
      </c>
      <c r="B430" s="119" t="s">
        <v>699</v>
      </c>
      <c r="C430" s="27">
        <v>1505</v>
      </c>
      <c r="D430" s="27">
        <v>1505</v>
      </c>
      <c r="E430" s="27" t="s">
        <v>367</v>
      </c>
      <c r="F430" s="196"/>
    </row>
    <row r="431" spans="1:5" ht="22.5" customHeight="1">
      <c r="A431" s="9">
        <v>6</v>
      </c>
      <c r="B431" s="119" t="s">
        <v>697</v>
      </c>
      <c r="C431" s="27">
        <v>1250</v>
      </c>
      <c r="D431" s="27">
        <v>1250</v>
      </c>
      <c r="E431" s="27" t="s">
        <v>65</v>
      </c>
    </row>
    <row r="432" spans="1:5" ht="22.5" customHeight="1">
      <c r="A432" s="9">
        <v>7</v>
      </c>
      <c r="B432" s="119" t="s">
        <v>689</v>
      </c>
      <c r="C432" s="27">
        <v>625</v>
      </c>
      <c r="D432" s="27">
        <v>625</v>
      </c>
      <c r="E432" s="27" t="s">
        <v>65</v>
      </c>
    </row>
    <row r="433" spans="1:5" ht="22.5" customHeight="1">
      <c r="A433" s="9">
        <v>8</v>
      </c>
      <c r="B433" s="119" t="s">
        <v>690</v>
      </c>
      <c r="C433" s="27">
        <v>1600</v>
      </c>
      <c r="D433" s="27">
        <v>1600</v>
      </c>
      <c r="E433" s="27" t="s">
        <v>65</v>
      </c>
    </row>
    <row r="434" spans="1:5" ht="22.5" customHeight="1">
      <c r="A434" s="9">
        <v>9</v>
      </c>
      <c r="B434" s="119" t="s">
        <v>691</v>
      </c>
      <c r="C434" s="27">
        <v>1380</v>
      </c>
      <c r="D434" s="27">
        <v>1380</v>
      </c>
      <c r="E434" s="27" t="s">
        <v>65</v>
      </c>
    </row>
    <row r="435" spans="1:5" ht="22.5" customHeight="1">
      <c r="A435" s="9">
        <v>10</v>
      </c>
      <c r="B435" s="119" t="s">
        <v>692</v>
      </c>
      <c r="C435" s="27">
        <v>1917</v>
      </c>
      <c r="D435" s="27">
        <v>1917</v>
      </c>
      <c r="E435" s="27" t="s">
        <v>65</v>
      </c>
    </row>
    <row r="436" spans="1:5" ht="22.5" customHeight="1">
      <c r="A436" s="9">
        <v>11</v>
      </c>
      <c r="B436" s="119" t="s">
        <v>693</v>
      </c>
      <c r="C436" s="27">
        <v>1500</v>
      </c>
      <c r="D436" s="27">
        <v>1500</v>
      </c>
      <c r="E436" s="27" t="s">
        <v>65</v>
      </c>
    </row>
    <row r="437" spans="1:5" ht="22.5" customHeight="1">
      <c r="A437" s="9">
        <v>12</v>
      </c>
      <c r="B437" s="119" t="s">
        <v>694</v>
      </c>
      <c r="C437" s="27">
        <v>1378</v>
      </c>
      <c r="D437" s="27">
        <v>1378</v>
      </c>
      <c r="E437" s="27" t="s">
        <v>65</v>
      </c>
    </row>
    <row r="438" spans="1:5" ht="22.5" customHeight="1">
      <c r="A438" s="9">
        <v>13</v>
      </c>
      <c r="B438" s="119" t="s">
        <v>695</v>
      </c>
      <c r="C438" s="27">
        <v>1439</v>
      </c>
      <c r="D438" s="27">
        <v>1439</v>
      </c>
      <c r="E438" s="27" t="s">
        <v>65</v>
      </c>
    </row>
    <row r="439" spans="1:5" ht="22.5" customHeight="1">
      <c r="A439" s="9">
        <v>14</v>
      </c>
      <c r="B439" s="200" t="s">
        <v>754</v>
      </c>
      <c r="C439" s="201">
        <v>3287.86</v>
      </c>
      <c r="D439" s="201">
        <v>2000</v>
      </c>
      <c r="E439" s="201" t="s">
        <v>753</v>
      </c>
    </row>
    <row r="440" spans="1:6" ht="25.5" customHeight="1">
      <c r="A440" s="155" t="s">
        <v>628</v>
      </c>
      <c r="B440" s="5" t="s">
        <v>8</v>
      </c>
      <c r="C440" s="194">
        <f>SUM(C441:C453)</f>
        <v>353186</v>
      </c>
      <c r="D440" s="194">
        <f>SUM(D441:D453)</f>
        <v>93651</v>
      </c>
      <c r="E440" s="194"/>
      <c r="F440" s="197"/>
    </row>
    <row r="441" spans="1:5" ht="22.5" customHeight="1">
      <c r="A441" s="9">
        <v>1</v>
      </c>
      <c r="B441" s="127" t="s">
        <v>607</v>
      </c>
      <c r="C441" s="123">
        <v>32905</v>
      </c>
      <c r="D441" s="27">
        <v>1905</v>
      </c>
      <c r="E441" s="27" t="s">
        <v>42</v>
      </c>
    </row>
    <row r="442" spans="1:5" ht="22.5" customHeight="1">
      <c r="A442" s="9">
        <v>2</v>
      </c>
      <c r="B442" s="127" t="s">
        <v>90</v>
      </c>
      <c r="C442" s="123">
        <v>20657</v>
      </c>
      <c r="D442" s="27">
        <v>7869</v>
      </c>
      <c r="E442" s="27" t="s">
        <v>42</v>
      </c>
    </row>
    <row r="443" spans="1:5" ht="22.5" customHeight="1">
      <c r="A443" s="9">
        <v>3</v>
      </c>
      <c r="B443" s="127" t="s">
        <v>610</v>
      </c>
      <c r="C443" s="123">
        <v>36137</v>
      </c>
      <c r="D443" s="190">
        <v>23877</v>
      </c>
      <c r="E443" s="27" t="s">
        <v>42</v>
      </c>
    </row>
    <row r="444" spans="1:5" ht="22.5" customHeight="1">
      <c r="A444" s="9">
        <v>4</v>
      </c>
      <c r="B444" s="127" t="s">
        <v>608</v>
      </c>
      <c r="C444" s="123">
        <v>19712</v>
      </c>
      <c r="D444" s="27">
        <v>8000</v>
      </c>
      <c r="E444" s="27" t="s">
        <v>42</v>
      </c>
    </row>
    <row r="445" spans="1:5" ht="22.5" customHeight="1">
      <c r="A445" s="9">
        <v>5</v>
      </c>
      <c r="B445" s="127" t="s">
        <v>91</v>
      </c>
      <c r="C445" s="123">
        <v>22211</v>
      </c>
      <c r="D445" s="27">
        <v>8000</v>
      </c>
      <c r="E445" s="27" t="s">
        <v>42</v>
      </c>
    </row>
    <row r="446" spans="1:5" ht="22.5" customHeight="1">
      <c r="A446" s="9">
        <v>6</v>
      </c>
      <c r="B446" s="127" t="s">
        <v>92</v>
      </c>
      <c r="C446" s="126">
        <v>31002</v>
      </c>
      <c r="D446" s="27">
        <v>8000</v>
      </c>
      <c r="E446" s="27" t="s">
        <v>19</v>
      </c>
    </row>
    <row r="447" spans="1:5" ht="22.5" customHeight="1">
      <c r="A447" s="9">
        <v>7</v>
      </c>
      <c r="B447" s="127" t="s">
        <v>93</v>
      </c>
      <c r="C447" s="126">
        <v>9348</v>
      </c>
      <c r="D447" s="27">
        <v>5000</v>
      </c>
      <c r="E447" s="27" t="s">
        <v>19</v>
      </c>
    </row>
    <row r="448" spans="1:5" ht="22.5" customHeight="1">
      <c r="A448" s="9">
        <v>8</v>
      </c>
      <c r="B448" s="127" t="s">
        <v>94</v>
      </c>
      <c r="C448" s="126">
        <v>18000</v>
      </c>
      <c r="D448" s="190">
        <v>6000</v>
      </c>
      <c r="E448" s="27" t="s">
        <v>19</v>
      </c>
    </row>
    <row r="449" spans="1:5" ht="22.5" customHeight="1">
      <c r="A449" s="9">
        <v>9</v>
      </c>
      <c r="B449" s="127" t="s">
        <v>95</v>
      </c>
      <c r="C449" s="126">
        <v>42154</v>
      </c>
      <c r="D449" s="27">
        <v>8000</v>
      </c>
      <c r="E449" s="27" t="s">
        <v>19</v>
      </c>
    </row>
    <row r="450" spans="1:5" ht="22.5" customHeight="1">
      <c r="A450" s="9">
        <v>10</v>
      </c>
      <c r="B450" s="127" t="s">
        <v>96</v>
      </c>
      <c r="C450" s="126">
        <v>18460</v>
      </c>
      <c r="D450" s="27">
        <v>7000</v>
      </c>
      <c r="E450" s="27" t="s">
        <v>19</v>
      </c>
    </row>
    <row r="451" spans="1:5" ht="22.5" customHeight="1">
      <c r="A451" s="9">
        <v>11</v>
      </c>
      <c r="B451" s="127" t="s">
        <v>97</v>
      </c>
      <c r="C451" s="126">
        <v>38100</v>
      </c>
      <c r="D451" s="27">
        <v>4500</v>
      </c>
      <c r="E451" s="27" t="s">
        <v>19</v>
      </c>
    </row>
    <row r="452" spans="1:5" ht="22.5" customHeight="1">
      <c r="A452" s="9">
        <v>12</v>
      </c>
      <c r="B452" s="127" t="s">
        <v>98</v>
      </c>
      <c r="C452" s="126">
        <v>34500</v>
      </c>
      <c r="D452" s="27">
        <v>5000</v>
      </c>
      <c r="E452" s="27" t="s">
        <v>19</v>
      </c>
    </row>
    <row r="453" spans="1:5" ht="22.5" customHeight="1">
      <c r="A453" s="9">
        <v>13</v>
      </c>
      <c r="B453" s="127" t="s">
        <v>755</v>
      </c>
      <c r="C453" s="126">
        <v>30000</v>
      </c>
      <c r="D453" s="27">
        <v>500</v>
      </c>
      <c r="E453" s="27" t="s">
        <v>23</v>
      </c>
    </row>
    <row r="454" spans="1:6" ht="25.5" customHeight="1">
      <c r="A454" s="155" t="s">
        <v>629</v>
      </c>
      <c r="B454" s="115" t="s">
        <v>617</v>
      </c>
      <c r="C454" s="194">
        <f>SUM(C455:C464)</f>
        <v>159060</v>
      </c>
      <c r="D454" s="194">
        <f>SUM(D455:D464)</f>
        <v>16356</v>
      </c>
      <c r="E454" s="193"/>
      <c r="F454" s="197"/>
    </row>
    <row r="455" spans="1:5" ht="22.5" customHeight="1">
      <c r="A455" s="9">
        <v>1</v>
      </c>
      <c r="B455" s="127" t="s">
        <v>161</v>
      </c>
      <c r="C455" s="123">
        <v>7453</v>
      </c>
      <c r="D455" s="27">
        <v>1663</v>
      </c>
      <c r="E455" s="27" t="s">
        <v>42</v>
      </c>
    </row>
    <row r="456" spans="1:5" ht="22.5" customHeight="1">
      <c r="A456" s="9">
        <v>2</v>
      </c>
      <c r="B456" s="127" t="s">
        <v>162</v>
      </c>
      <c r="C456" s="123">
        <v>16846</v>
      </c>
      <c r="D456" s="27">
        <v>846</v>
      </c>
      <c r="E456" s="27" t="s">
        <v>42</v>
      </c>
    </row>
    <row r="457" spans="1:5" ht="22.5" customHeight="1">
      <c r="A457" s="9">
        <v>3</v>
      </c>
      <c r="B457" s="127" t="s">
        <v>164</v>
      </c>
      <c r="C457" s="126">
        <v>5600</v>
      </c>
      <c r="D457" s="27">
        <v>3000</v>
      </c>
      <c r="E457" s="27" t="s">
        <v>42</v>
      </c>
    </row>
    <row r="458" spans="1:5" ht="22.5" customHeight="1">
      <c r="A458" s="9">
        <v>4</v>
      </c>
      <c r="B458" s="127" t="s">
        <v>166</v>
      </c>
      <c r="C458" s="126">
        <v>4747</v>
      </c>
      <c r="D458" s="27">
        <v>3547</v>
      </c>
      <c r="E458" s="27" t="s">
        <v>42</v>
      </c>
    </row>
    <row r="459" spans="1:5" ht="22.5" customHeight="1">
      <c r="A459" s="9">
        <v>5</v>
      </c>
      <c r="B459" s="127" t="s">
        <v>165</v>
      </c>
      <c r="C459" s="126">
        <v>16104</v>
      </c>
      <c r="D459" s="27">
        <v>3000</v>
      </c>
      <c r="E459" s="27" t="s">
        <v>19</v>
      </c>
    </row>
    <row r="460" spans="1:5" ht="22.5" customHeight="1">
      <c r="A460" s="9">
        <v>6</v>
      </c>
      <c r="B460" s="202" t="s">
        <v>756</v>
      </c>
      <c r="C460" s="203">
        <v>3000</v>
      </c>
      <c r="D460" s="204">
        <v>1500</v>
      </c>
      <c r="E460" s="204" t="s">
        <v>757</v>
      </c>
    </row>
    <row r="461" spans="1:5" ht="22.5" customHeight="1">
      <c r="A461" s="9">
        <v>7</v>
      </c>
      <c r="B461" s="127" t="s">
        <v>167</v>
      </c>
      <c r="C461" s="126">
        <v>11890</v>
      </c>
      <c r="D461" s="27">
        <v>500</v>
      </c>
      <c r="E461" s="27" t="s">
        <v>50</v>
      </c>
    </row>
    <row r="462" spans="1:5" ht="22.5" customHeight="1">
      <c r="A462" s="9">
        <v>8</v>
      </c>
      <c r="B462" s="127" t="s">
        <v>291</v>
      </c>
      <c r="C462" s="27">
        <v>14120</v>
      </c>
      <c r="D462" s="27">
        <v>500</v>
      </c>
      <c r="E462" s="27" t="s">
        <v>50</v>
      </c>
    </row>
    <row r="463" spans="1:5" ht="22.5" customHeight="1">
      <c r="A463" s="9">
        <v>9</v>
      </c>
      <c r="B463" s="127" t="s">
        <v>292</v>
      </c>
      <c r="C463" s="27">
        <v>44300</v>
      </c>
      <c r="D463" s="27">
        <v>1000</v>
      </c>
      <c r="E463" s="27" t="s">
        <v>50</v>
      </c>
    </row>
    <row r="464" spans="1:5" ht="22.5" customHeight="1">
      <c r="A464" s="9">
        <v>10</v>
      </c>
      <c r="B464" s="127" t="s">
        <v>293</v>
      </c>
      <c r="C464" s="27">
        <v>35000</v>
      </c>
      <c r="D464" s="27">
        <v>800</v>
      </c>
      <c r="E464" s="27" t="s">
        <v>50</v>
      </c>
    </row>
    <row r="465" spans="1:6" ht="25.5" customHeight="1">
      <c r="A465" s="155" t="s">
        <v>630</v>
      </c>
      <c r="B465" s="5" t="s">
        <v>169</v>
      </c>
      <c r="C465" s="194">
        <f>SUM(C466:C469)</f>
        <v>153800</v>
      </c>
      <c r="D465" s="194">
        <f>SUM(D466:D469)</f>
        <v>22800</v>
      </c>
      <c r="E465" s="193"/>
      <c r="F465" s="197"/>
    </row>
    <row r="466" spans="1:5" ht="22.5" customHeight="1">
      <c r="A466" s="9">
        <v>1</v>
      </c>
      <c r="B466" s="127" t="s">
        <v>320</v>
      </c>
      <c r="C466" s="27">
        <v>100000</v>
      </c>
      <c r="D466" s="27">
        <v>5000</v>
      </c>
      <c r="E466" s="27" t="s">
        <v>19</v>
      </c>
    </row>
    <row r="467" spans="1:5" ht="22.5" customHeight="1">
      <c r="A467" s="9">
        <v>2</v>
      </c>
      <c r="B467" s="127" t="s">
        <v>199</v>
      </c>
      <c r="C467" s="126">
        <v>9000</v>
      </c>
      <c r="D467" s="27">
        <v>500</v>
      </c>
      <c r="E467" s="27" t="s">
        <v>50</v>
      </c>
    </row>
    <row r="468" spans="1:5" ht="22.5" customHeight="1">
      <c r="A468" s="9">
        <v>3</v>
      </c>
      <c r="B468" s="127" t="s">
        <v>758</v>
      </c>
      <c r="C468" s="126">
        <v>28000</v>
      </c>
      <c r="D468" s="27">
        <v>500</v>
      </c>
      <c r="E468" s="27" t="s">
        <v>23</v>
      </c>
    </row>
    <row r="469" spans="1:5" ht="22.5" customHeight="1">
      <c r="A469" s="9" t="s">
        <v>764</v>
      </c>
      <c r="B469" s="187" t="s">
        <v>826</v>
      </c>
      <c r="C469" s="126">
        <v>16800</v>
      </c>
      <c r="D469" s="27">
        <v>16800</v>
      </c>
      <c r="E469" s="27"/>
    </row>
    <row r="470" spans="1:6" ht="25.5" customHeight="1">
      <c r="A470" s="155" t="s">
        <v>631</v>
      </c>
      <c r="B470" s="5" t="s">
        <v>203</v>
      </c>
      <c r="C470" s="194">
        <f>SUM(C471:C479)</f>
        <v>121603</v>
      </c>
      <c r="D470" s="194">
        <f>SUM(D471:D479)</f>
        <v>18489</v>
      </c>
      <c r="E470" s="193"/>
      <c r="F470" s="197"/>
    </row>
    <row r="471" spans="1:5" ht="22.5" customHeight="1">
      <c r="A471" s="9">
        <v>1</v>
      </c>
      <c r="B471" s="127" t="s">
        <v>235</v>
      </c>
      <c r="C471" s="123">
        <v>9270</v>
      </c>
      <c r="D471" s="27">
        <v>1500</v>
      </c>
      <c r="E471" s="27" t="s">
        <v>42</v>
      </c>
    </row>
    <row r="472" spans="1:5" ht="22.5" customHeight="1">
      <c r="A472" s="9">
        <v>2</v>
      </c>
      <c r="B472" s="127" t="s">
        <v>236</v>
      </c>
      <c r="C472" s="123">
        <v>8668</v>
      </c>
      <c r="D472" s="27">
        <v>470</v>
      </c>
      <c r="E472" s="27" t="s">
        <v>42</v>
      </c>
    </row>
    <row r="473" spans="1:5" ht="22.5" customHeight="1">
      <c r="A473" s="9">
        <v>3</v>
      </c>
      <c r="B473" s="127" t="s">
        <v>237</v>
      </c>
      <c r="C473" s="126">
        <v>19670</v>
      </c>
      <c r="D473" s="27">
        <v>8000</v>
      </c>
      <c r="E473" s="27" t="s">
        <v>42</v>
      </c>
    </row>
    <row r="474" spans="1:5" ht="22.5" customHeight="1">
      <c r="A474" s="9">
        <v>4</v>
      </c>
      <c r="B474" s="127" t="s">
        <v>238</v>
      </c>
      <c r="C474" s="126">
        <v>11730</v>
      </c>
      <c r="D474" s="27">
        <v>730</v>
      </c>
      <c r="E474" s="27" t="s">
        <v>42</v>
      </c>
    </row>
    <row r="475" spans="1:5" ht="22.5" customHeight="1">
      <c r="A475" s="9">
        <v>5</v>
      </c>
      <c r="B475" s="127" t="s">
        <v>239</v>
      </c>
      <c r="C475" s="126">
        <v>5977</v>
      </c>
      <c r="D475" s="27">
        <v>501</v>
      </c>
      <c r="E475" s="27" t="s">
        <v>42</v>
      </c>
    </row>
    <row r="476" spans="1:5" ht="22.5" customHeight="1">
      <c r="A476" s="9">
        <v>6</v>
      </c>
      <c r="B476" s="127" t="s">
        <v>240</v>
      </c>
      <c r="C476" s="126">
        <v>2884</v>
      </c>
      <c r="D476" s="27">
        <v>584</v>
      </c>
      <c r="E476" s="27" t="s">
        <v>42</v>
      </c>
    </row>
    <row r="477" spans="1:5" ht="22.5" customHeight="1">
      <c r="A477" s="9">
        <v>7</v>
      </c>
      <c r="B477" s="127" t="s">
        <v>241</v>
      </c>
      <c r="C477" s="126">
        <v>2949</v>
      </c>
      <c r="D477" s="27">
        <v>949</v>
      </c>
      <c r="E477" s="27" t="s">
        <v>42</v>
      </c>
    </row>
    <row r="478" spans="1:5" ht="22.5" customHeight="1">
      <c r="A478" s="9">
        <v>8</v>
      </c>
      <c r="B478" s="127" t="s">
        <v>242</v>
      </c>
      <c r="C478" s="126">
        <v>2455</v>
      </c>
      <c r="D478" s="27">
        <v>755</v>
      </c>
      <c r="E478" s="27" t="s">
        <v>42</v>
      </c>
    </row>
    <row r="479" spans="1:5" ht="22.5" customHeight="1">
      <c r="A479" s="9">
        <v>9</v>
      </c>
      <c r="B479" s="127" t="s">
        <v>352</v>
      </c>
      <c r="C479" s="27">
        <v>58000</v>
      </c>
      <c r="D479" s="27">
        <v>5000</v>
      </c>
      <c r="E479" s="27" t="s">
        <v>50</v>
      </c>
    </row>
    <row r="480" spans="1:6" ht="25.5" customHeight="1">
      <c r="A480" s="155" t="s">
        <v>611</v>
      </c>
      <c r="B480" s="156" t="s">
        <v>612</v>
      </c>
      <c r="C480" s="194">
        <f>C483+C485+C481</f>
        <v>554307</v>
      </c>
      <c r="D480" s="194">
        <f>D483+D485+D481</f>
        <v>85929</v>
      </c>
      <c r="E480" s="194"/>
      <c r="F480" s="197"/>
    </row>
    <row r="481" spans="1:6" ht="25.5" customHeight="1">
      <c r="A481" s="193" t="s">
        <v>7</v>
      </c>
      <c r="B481" s="156" t="s">
        <v>623</v>
      </c>
      <c r="C481" s="194">
        <f>SUM(C482)</f>
        <v>1329</v>
      </c>
      <c r="D481" s="194">
        <f>SUM(D482)</f>
        <v>1329</v>
      </c>
      <c r="E481" s="194"/>
      <c r="F481" s="197"/>
    </row>
    <row r="482" spans="1:5" ht="22.5" customHeight="1">
      <c r="A482" s="9">
        <v>1</v>
      </c>
      <c r="B482" s="119" t="s">
        <v>700</v>
      </c>
      <c r="C482" s="27">
        <v>1329</v>
      </c>
      <c r="D482" s="27">
        <v>1329</v>
      </c>
      <c r="E482" s="27" t="s">
        <v>10</v>
      </c>
    </row>
    <row r="483" spans="1:6" ht="25.5" customHeight="1">
      <c r="A483" s="155" t="s">
        <v>628</v>
      </c>
      <c r="B483" s="5" t="s">
        <v>8</v>
      </c>
      <c r="C483" s="194">
        <f>SUM(C484:C484)</f>
        <v>301900</v>
      </c>
      <c r="D483" s="194">
        <f>SUM(D484:D484)</f>
        <v>50000</v>
      </c>
      <c r="E483" s="194"/>
      <c r="F483" s="197"/>
    </row>
    <row r="484" spans="1:5" ht="22.5" customHeight="1">
      <c r="A484" s="9">
        <v>1</v>
      </c>
      <c r="B484" s="119" t="s">
        <v>99</v>
      </c>
      <c r="C484" s="27">
        <v>301900</v>
      </c>
      <c r="D484" s="27">
        <v>50000</v>
      </c>
      <c r="E484" s="27" t="s">
        <v>10</v>
      </c>
    </row>
    <row r="485" spans="1:6" ht="25.5" customHeight="1">
      <c r="A485" s="155" t="s">
        <v>630</v>
      </c>
      <c r="B485" s="5" t="s">
        <v>169</v>
      </c>
      <c r="C485" s="194">
        <f>SUM(C486:C488)</f>
        <v>251078</v>
      </c>
      <c r="D485" s="194">
        <f>SUM(D486:D488)</f>
        <v>34600</v>
      </c>
      <c r="E485" s="193"/>
      <c r="F485" s="197"/>
    </row>
    <row r="486" spans="1:5" ht="22.5" customHeight="1">
      <c r="A486" s="9">
        <v>1</v>
      </c>
      <c r="B486" s="119" t="s">
        <v>200</v>
      </c>
      <c r="C486" s="27">
        <v>99678</v>
      </c>
      <c r="D486" s="27">
        <v>7600</v>
      </c>
      <c r="E486" s="27" t="s">
        <v>10</v>
      </c>
    </row>
    <row r="487" spans="1:5" ht="22.5" customHeight="1">
      <c r="A487" s="27" t="s">
        <v>760</v>
      </c>
      <c r="B487" s="184" t="s">
        <v>827</v>
      </c>
      <c r="C487" s="27">
        <v>72000</v>
      </c>
      <c r="D487" s="190">
        <v>7000</v>
      </c>
      <c r="E487" s="27" t="s">
        <v>19</v>
      </c>
    </row>
    <row r="488" spans="1:6" ht="26.25" customHeight="1">
      <c r="A488" s="27" t="s">
        <v>766</v>
      </c>
      <c r="B488" s="184" t="s">
        <v>828</v>
      </c>
      <c r="C488" s="27">
        <v>79400</v>
      </c>
      <c r="D488" s="27">
        <v>20000</v>
      </c>
      <c r="E488" s="27"/>
      <c r="F488" s="196"/>
    </row>
    <row r="490" spans="2:4" ht="13.5">
      <c r="B490" t="s">
        <v>740</v>
      </c>
      <c r="C490" s="192">
        <v>14600</v>
      </c>
      <c r="D490">
        <v>14600</v>
      </c>
    </row>
    <row r="491" spans="2:4" ht="13.5">
      <c r="B491" t="s">
        <v>741</v>
      </c>
      <c r="C491" s="192">
        <v>15000</v>
      </c>
      <c r="D491">
        <v>10000</v>
      </c>
    </row>
    <row r="492" spans="2:4" ht="13.5">
      <c r="B492" t="s">
        <v>742</v>
      </c>
      <c r="C492" s="192">
        <v>52000</v>
      </c>
      <c r="D492">
        <v>12200</v>
      </c>
    </row>
  </sheetData>
  <sheetProtection/>
  <protectedRanges>
    <protectedRange sqref="B450" name="区域1_4_2_1_1_1_1"/>
  </protectedRanges>
  <autoFilter ref="F1:F492"/>
  <mergeCells count="6">
    <mergeCell ref="A4:B4"/>
    <mergeCell ref="A1:E1"/>
    <mergeCell ref="A2:A3"/>
    <mergeCell ref="B2:B3"/>
    <mergeCell ref="C2:C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&amp;C第 &amp;P 页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7">
      <selection activeCell="L33" sqref="L33"/>
    </sheetView>
  </sheetViews>
  <sheetFormatPr defaultColWidth="9.140625" defaultRowHeight="15"/>
  <cols>
    <col min="1" max="1" width="6.28125" style="0" customWidth="1"/>
    <col min="2" max="2" width="19.00390625" style="0" customWidth="1"/>
    <col min="3" max="3" width="12.00390625" style="0" customWidth="1"/>
    <col min="4" max="4" width="11.8515625" style="0" customWidth="1"/>
    <col min="5" max="5" width="10.57421875" style="0" customWidth="1"/>
    <col min="6" max="6" width="11.7109375" style="0" customWidth="1"/>
    <col min="7" max="7" width="11.140625" style="0" customWidth="1"/>
  </cols>
  <sheetData>
    <row r="1" spans="1:7" ht="56.25" customHeight="1" hidden="1">
      <c r="A1" s="278" t="s">
        <v>848</v>
      </c>
      <c r="B1" s="278"/>
      <c r="C1" s="278"/>
      <c r="D1" s="278"/>
      <c r="E1" s="278"/>
      <c r="F1" s="278"/>
      <c r="G1" s="278"/>
    </row>
    <row r="2" spans="1:7" ht="19.5" customHeight="1" hidden="1">
      <c r="A2" s="212"/>
      <c r="B2" s="212"/>
      <c r="C2" s="212"/>
      <c r="D2" s="212"/>
      <c r="E2" s="212"/>
      <c r="F2" s="212"/>
      <c r="G2" s="251" t="s">
        <v>957</v>
      </c>
    </row>
    <row r="3" spans="1:7" ht="61.5" customHeight="1" hidden="1">
      <c r="A3" s="250" t="s">
        <v>952</v>
      </c>
      <c r="B3" s="250" t="s">
        <v>947</v>
      </c>
      <c r="C3" s="250" t="s">
        <v>951</v>
      </c>
      <c r="D3" s="250" t="s">
        <v>950</v>
      </c>
      <c r="E3" s="250" t="s">
        <v>949</v>
      </c>
      <c r="F3" s="250" t="s">
        <v>969</v>
      </c>
      <c r="G3" s="250" t="s">
        <v>948</v>
      </c>
    </row>
    <row r="4" spans="1:7" ht="24.75" customHeight="1" hidden="1">
      <c r="A4" s="281" t="s">
        <v>955</v>
      </c>
      <c r="B4" s="277"/>
      <c r="C4" s="205" t="e">
        <f>#REF!</f>
        <v>#REF!</v>
      </c>
      <c r="D4" s="211" t="e">
        <f>E4+F4+G4</f>
        <v>#REF!</v>
      </c>
      <c r="E4" s="207" t="e">
        <f>SUM(E5:E14)</f>
        <v>#REF!</v>
      </c>
      <c r="F4" s="211" t="e">
        <f>SUM(F5:F14)</f>
        <v>#REF!</v>
      </c>
      <c r="G4" s="211" t="e">
        <f>SUM(G5:G14)</f>
        <v>#REF!</v>
      </c>
    </row>
    <row r="5" spans="1:7" ht="15.75" hidden="1">
      <c r="A5" s="211" t="s">
        <v>829</v>
      </c>
      <c r="B5" s="211" t="s">
        <v>830</v>
      </c>
      <c r="C5" s="237" t="e">
        <f>#REF!</f>
        <v>#REF!</v>
      </c>
      <c r="D5" s="237" t="e">
        <f aca="true" t="shared" si="0" ref="D5:D14">E5+F5+G5</f>
        <v>#REF!</v>
      </c>
      <c r="E5" s="237" t="e">
        <f>#REF!</f>
        <v>#REF!</v>
      </c>
      <c r="F5" s="237" t="e">
        <v>#REF!</v>
      </c>
      <c r="G5" s="237" t="e">
        <f>#REF!</f>
        <v>#REF!</v>
      </c>
    </row>
    <row r="6" spans="1:7" ht="15.75" hidden="1">
      <c r="A6" s="211" t="s">
        <v>831</v>
      </c>
      <c r="B6" s="211" t="s">
        <v>751</v>
      </c>
      <c r="C6" s="237" t="e">
        <f>#REF!</f>
        <v>#REF!</v>
      </c>
      <c r="D6" s="237" t="e">
        <f t="shared" si="0"/>
        <v>#REF!</v>
      </c>
      <c r="E6" s="237" t="e">
        <f>#REF!</f>
        <v>#REF!</v>
      </c>
      <c r="F6" s="237" t="e">
        <v>#REF!</v>
      </c>
      <c r="G6" s="237">
        <f>0</f>
        <v>0</v>
      </c>
    </row>
    <row r="7" spans="1:7" ht="15.75" hidden="1">
      <c r="A7" s="211" t="s">
        <v>832</v>
      </c>
      <c r="B7" s="211" t="s">
        <v>833</v>
      </c>
      <c r="C7" s="237" t="e">
        <f>#REF!</f>
        <v>#REF!</v>
      </c>
      <c r="D7" s="237" t="e">
        <f t="shared" si="0"/>
        <v>#REF!</v>
      </c>
      <c r="E7" s="237" t="e">
        <f>#REF!</f>
        <v>#REF!</v>
      </c>
      <c r="F7" s="237" t="e">
        <f>#REF!</f>
        <v>#REF!</v>
      </c>
      <c r="G7" s="237" t="e">
        <f>#REF!</f>
        <v>#REF!</v>
      </c>
    </row>
    <row r="8" spans="1:7" ht="15.75" hidden="1">
      <c r="A8" s="211" t="s">
        <v>834</v>
      </c>
      <c r="B8" s="211" t="s">
        <v>835</v>
      </c>
      <c r="C8" s="237" t="e">
        <f>#REF!</f>
        <v>#REF!</v>
      </c>
      <c r="D8" s="237" t="e">
        <f t="shared" si="0"/>
        <v>#REF!</v>
      </c>
      <c r="E8" s="237" t="e">
        <f>#REF!</f>
        <v>#REF!</v>
      </c>
      <c r="F8" s="237" t="e">
        <f>#REF!</f>
        <v>#REF!</v>
      </c>
      <c r="G8" s="237" t="e">
        <f>#REF!</f>
        <v>#REF!</v>
      </c>
    </row>
    <row r="9" spans="1:7" ht="15.75" hidden="1">
      <c r="A9" s="211" t="s">
        <v>836</v>
      </c>
      <c r="B9" s="211" t="s">
        <v>837</v>
      </c>
      <c r="C9" s="237" t="e">
        <f>#REF!</f>
        <v>#REF!</v>
      </c>
      <c r="D9" s="237" t="e">
        <f t="shared" si="0"/>
        <v>#REF!</v>
      </c>
      <c r="E9" s="237" t="e">
        <f>#REF!</f>
        <v>#REF!</v>
      </c>
      <c r="F9" s="237" t="e">
        <f>#REF!</f>
        <v>#REF!</v>
      </c>
      <c r="G9" s="237" t="e">
        <f>#REF!</f>
        <v>#REF!</v>
      </c>
    </row>
    <row r="10" spans="1:7" ht="15.75" hidden="1">
      <c r="A10" s="211" t="s">
        <v>838</v>
      </c>
      <c r="B10" s="211" t="s">
        <v>839</v>
      </c>
      <c r="C10" s="237" t="e">
        <f>#REF!</f>
        <v>#REF!</v>
      </c>
      <c r="D10" s="237" t="e">
        <f t="shared" si="0"/>
        <v>#REF!</v>
      </c>
      <c r="E10" s="237" t="e">
        <f>#REF!</f>
        <v>#REF!</v>
      </c>
      <c r="F10" s="237" t="e">
        <f>#REF!</f>
        <v>#REF!</v>
      </c>
      <c r="G10" s="237" t="e">
        <f>#REF!</f>
        <v>#REF!</v>
      </c>
    </row>
    <row r="11" spans="1:7" ht="15.75" hidden="1">
      <c r="A11" s="211" t="s">
        <v>840</v>
      </c>
      <c r="B11" s="211" t="s">
        <v>841</v>
      </c>
      <c r="C11" s="237" t="e">
        <f>#REF!</f>
        <v>#REF!</v>
      </c>
      <c r="D11" s="237" t="e">
        <f t="shared" si="0"/>
        <v>#REF!</v>
      </c>
      <c r="E11" s="237" t="e">
        <f>#REF!</f>
        <v>#REF!</v>
      </c>
      <c r="F11" s="237" t="e">
        <f>#REF!</f>
        <v>#REF!</v>
      </c>
      <c r="G11" s="237" t="e">
        <f>#REF!</f>
        <v>#REF!</v>
      </c>
    </row>
    <row r="12" spans="1:7" ht="15.75" hidden="1">
      <c r="A12" s="211" t="s">
        <v>842</v>
      </c>
      <c r="B12" s="211" t="s">
        <v>843</v>
      </c>
      <c r="C12" s="237" t="e">
        <f>#REF!</f>
        <v>#REF!</v>
      </c>
      <c r="D12" s="237" t="e">
        <f t="shared" si="0"/>
        <v>#REF!</v>
      </c>
      <c r="E12" s="237" t="e">
        <f>#REF!</f>
        <v>#REF!</v>
      </c>
      <c r="F12" s="237" t="e">
        <f>#REF!</f>
        <v>#REF!</v>
      </c>
      <c r="G12" s="237" t="e">
        <f>#REF!</f>
        <v>#REF!</v>
      </c>
    </row>
    <row r="13" spans="1:7" ht="15.75" hidden="1">
      <c r="A13" s="211" t="s">
        <v>844</v>
      </c>
      <c r="B13" s="211" t="s">
        <v>845</v>
      </c>
      <c r="C13" s="237" t="e">
        <f>#REF!</f>
        <v>#REF!</v>
      </c>
      <c r="D13" s="237" t="e">
        <f t="shared" si="0"/>
        <v>#REF!</v>
      </c>
      <c r="E13" s="237" t="e">
        <f>#REF!</f>
        <v>#REF!</v>
      </c>
      <c r="F13" s="237" t="e">
        <f>#REF!</f>
        <v>#REF!</v>
      </c>
      <c r="G13" s="237" t="e">
        <f>#REF!</f>
        <v>#REF!</v>
      </c>
    </row>
    <row r="14" spans="1:7" ht="15.75" hidden="1">
      <c r="A14" s="211" t="s">
        <v>846</v>
      </c>
      <c r="B14" s="211" t="s">
        <v>847</v>
      </c>
      <c r="C14" s="237" t="e">
        <f>#REF!</f>
        <v>#REF!</v>
      </c>
      <c r="D14" s="237" t="e">
        <f t="shared" si="0"/>
        <v>#REF!</v>
      </c>
      <c r="E14" s="237" t="e">
        <f>#REF!</f>
        <v>#REF!</v>
      </c>
      <c r="F14" s="237" t="e">
        <f>#REF!</f>
        <v>#REF!</v>
      </c>
      <c r="G14" s="237" t="e">
        <f>#REF!</f>
        <v>#REF!</v>
      </c>
    </row>
    <row r="15" ht="13.5" hidden="1"/>
    <row r="16" ht="13.5" hidden="1"/>
    <row r="17" spans="1:7" ht="36" customHeight="1">
      <c r="A17" s="278" t="s">
        <v>967</v>
      </c>
      <c r="B17" s="278"/>
      <c r="C17" s="278"/>
      <c r="D17" s="278"/>
      <c r="E17" s="278"/>
      <c r="F17" s="278"/>
      <c r="G17" s="278"/>
    </row>
    <row r="18" spans="1:7" ht="12.75" customHeight="1">
      <c r="A18" s="259"/>
      <c r="B18" s="259"/>
      <c r="C18" s="259"/>
      <c r="D18" s="259"/>
      <c r="E18" s="259"/>
      <c r="F18" s="259"/>
      <c r="G18" s="251" t="s">
        <v>957</v>
      </c>
    </row>
    <row r="19" spans="1:7" ht="41.25" customHeight="1">
      <c r="A19" s="231" t="s">
        <v>922</v>
      </c>
      <c r="B19" s="231" t="s">
        <v>953</v>
      </c>
      <c r="C19" s="232" t="s">
        <v>968</v>
      </c>
      <c r="D19" s="274" t="s">
        <v>961</v>
      </c>
      <c r="E19" s="275"/>
      <c r="F19" s="274" t="s">
        <v>962</v>
      </c>
      <c r="G19" s="275"/>
    </row>
    <row r="20" spans="1:7" ht="15.75" customHeight="1">
      <c r="A20" s="279" t="s">
        <v>954</v>
      </c>
      <c r="B20" s="280"/>
      <c r="C20" s="258">
        <v>3700142.5</v>
      </c>
      <c r="D20" s="276">
        <v>2720058</v>
      </c>
      <c r="E20" s="277"/>
      <c r="F20" s="276">
        <v>980084.5</v>
      </c>
      <c r="G20" s="277"/>
    </row>
    <row r="21" spans="1:9" ht="14.25">
      <c r="A21" s="256" t="s">
        <v>829</v>
      </c>
      <c r="B21" s="256" t="s">
        <v>830</v>
      </c>
      <c r="C21" s="260">
        <v>427090.3</v>
      </c>
      <c r="D21" s="270">
        <v>307835</v>
      </c>
      <c r="E21" s="271"/>
      <c r="F21" s="270">
        <v>119255.3</v>
      </c>
      <c r="G21" s="271"/>
      <c r="I21" s="176"/>
    </row>
    <row r="22" spans="1:9" ht="14.25">
      <c r="A22" s="256" t="s">
        <v>831</v>
      </c>
      <c r="B22" s="256" t="s">
        <v>751</v>
      </c>
      <c r="C22" s="260">
        <v>126781</v>
      </c>
      <c r="D22" s="270">
        <v>121667</v>
      </c>
      <c r="E22" s="271"/>
      <c r="F22" s="270">
        <v>5114</v>
      </c>
      <c r="G22" s="271"/>
      <c r="I22" s="176"/>
    </row>
    <row r="23" spans="1:9" ht="14.25">
      <c r="A23" s="256" t="s">
        <v>832</v>
      </c>
      <c r="B23" s="256" t="s">
        <v>833</v>
      </c>
      <c r="C23" s="260">
        <v>289488.5</v>
      </c>
      <c r="D23" s="270">
        <v>188760</v>
      </c>
      <c r="E23" s="271"/>
      <c r="F23" s="270">
        <v>100728.5</v>
      </c>
      <c r="G23" s="271"/>
      <c r="I23" s="176"/>
    </row>
    <row r="24" spans="1:9" ht="14.25">
      <c r="A24" s="256" t="s">
        <v>834</v>
      </c>
      <c r="B24" s="256" t="s">
        <v>835</v>
      </c>
      <c r="C24" s="260">
        <v>641373</v>
      </c>
      <c r="D24" s="270">
        <v>541907</v>
      </c>
      <c r="E24" s="271"/>
      <c r="F24" s="270">
        <v>99466</v>
      </c>
      <c r="G24" s="271"/>
      <c r="I24" s="176"/>
    </row>
    <row r="25" spans="1:9" ht="14.25">
      <c r="A25" s="256" t="s">
        <v>836</v>
      </c>
      <c r="B25" s="256" t="s">
        <v>837</v>
      </c>
      <c r="C25" s="260">
        <v>628930</v>
      </c>
      <c r="D25" s="270">
        <v>502960</v>
      </c>
      <c r="E25" s="271"/>
      <c r="F25" s="270">
        <v>125970</v>
      </c>
      <c r="G25" s="271"/>
      <c r="I25" s="176"/>
    </row>
    <row r="26" spans="1:18" ht="14.25">
      <c r="A26" s="256" t="s">
        <v>838</v>
      </c>
      <c r="B26" s="256" t="s">
        <v>839</v>
      </c>
      <c r="C26" s="260">
        <v>408278</v>
      </c>
      <c r="D26" s="270">
        <v>295264</v>
      </c>
      <c r="E26" s="271"/>
      <c r="F26" s="270">
        <v>113014</v>
      </c>
      <c r="G26" s="271"/>
      <c r="I26" s="176"/>
      <c r="Q26" t="s">
        <v>370</v>
      </c>
      <c r="R26">
        <v>194</v>
      </c>
    </row>
    <row r="27" spans="1:18" ht="14.25">
      <c r="A27" s="256" t="s">
        <v>840</v>
      </c>
      <c r="B27" s="256" t="s">
        <v>841</v>
      </c>
      <c r="C27" s="260">
        <v>339161.7</v>
      </c>
      <c r="D27" s="270">
        <v>221359</v>
      </c>
      <c r="E27" s="271"/>
      <c r="F27" s="270">
        <v>117802.7</v>
      </c>
      <c r="G27" s="271"/>
      <c r="I27" s="176"/>
      <c r="Q27" t="s">
        <v>1340</v>
      </c>
      <c r="R27">
        <v>174</v>
      </c>
    </row>
    <row r="28" spans="1:18" ht="14.25">
      <c r="A28" s="256" t="s">
        <v>842</v>
      </c>
      <c r="B28" s="256" t="s">
        <v>843</v>
      </c>
      <c r="C28" s="260">
        <v>363265</v>
      </c>
      <c r="D28" s="270">
        <v>241832</v>
      </c>
      <c r="E28" s="271"/>
      <c r="F28" s="270">
        <v>121433</v>
      </c>
      <c r="G28" s="271"/>
      <c r="I28" s="176"/>
      <c r="Q28" t="s">
        <v>1341</v>
      </c>
      <c r="R28">
        <v>78</v>
      </c>
    </row>
    <row r="29" spans="1:18" ht="14.25">
      <c r="A29" s="256" t="s">
        <v>844</v>
      </c>
      <c r="B29" s="256" t="s">
        <v>845</v>
      </c>
      <c r="C29" s="260">
        <v>295439</v>
      </c>
      <c r="D29" s="270">
        <v>185545</v>
      </c>
      <c r="E29" s="271"/>
      <c r="F29" s="270">
        <v>109894</v>
      </c>
      <c r="G29" s="271"/>
      <c r="I29" s="176"/>
      <c r="R29">
        <v>446</v>
      </c>
    </row>
    <row r="30" spans="1:9" ht="14.25">
      <c r="A30" s="256" t="s">
        <v>846</v>
      </c>
      <c r="B30" s="256" t="s">
        <v>847</v>
      </c>
      <c r="C30" s="260">
        <v>114739</v>
      </c>
      <c r="D30" s="270">
        <v>112929</v>
      </c>
      <c r="E30" s="271"/>
      <c r="F30" s="270">
        <v>1810</v>
      </c>
      <c r="G30" s="271"/>
      <c r="I30" s="176"/>
    </row>
    <row r="31" spans="1:7" ht="14.25">
      <c r="A31" s="256" t="s">
        <v>853</v>
      </c>
      <c r="B31" s="256" t="s">
        <v>850</v>
      </c>
      <c r="C31" s="245"/>
      <c r="D31" s="272"/>
      <c r="E31" s="273"/>
      <c r="F31" s="270">
        <v>52424</v>
      </c>
      <c r="G31" s="271"/>
    </row>
    <row r="32" spans="1:7" ht="14.25">
      <c r="A32" s="256" t="s">
        <v>854</v>
      </c>
      <c r="B32" s="256" t="s">
        <v>851</v>
      </c>
      <c r="C32" s="245"/>
      <c r="D32" s="272"/>
      <c r="E32" s="273"/>
      <c r="F32" s="270">
        <v>2073</v>
      </c>
      <c r="G32" s="271"/>
    </row>
    <row r="33" spans="1:7" ht="14.25">
      <c r="A33" s="256" t="s">
        <v>855</v>
      </c>
      <c r="B33" s="256" t="s">
        <v>852</v>
      </c>
      <c r="C33" s="245"/>
      <c r="D33" s="272"/>
      <c r="E33" s="273"/>
      <c r="F33" s="270">
        <v>11100</v>
      </c>
      <c r="G33" s="271"/>
    </row>
    <row r="34" spans="1:7" ht="14.25">
      <c r="A34" s="257"/>
      <c r="B34" s="257"/>
      <c r="C34" s="252"/>
      <c r="D34" s="253"/>
      <c r="E34" s="253"/>
      <c r="F34" s="254"/>
      <c r="G34" s="254"/>
    </row>
    <row r="35" spans="1:7" ht="15.75">
      <c r="A35" s="206"/>
      <c r="B35" s="206"/>
      <c r="C35" s="252"/>
      <c r="D35" s="253"/>
      <c r="E35" s="253"/>
      <c r="F35" s="254"/>
      <c r="G35" s="254"/>
    </row>
    <row r="36" spans="1:7" ht="51" customHeight="1">
      <c r="A36" s="278" t="s">
        <v>966</v>
      </c>
      <c r="B36" s="278"/>
      <c r="C36" s="278"/>
      <c r="D36" s="278"/>
      <c r="E36" s="278"/>
      <c r="F36" s="278"/>
      <c r="G36" s="278"/>
    </row>
    <row r="37" spans="1:7" ht="19.5" customHeight="1">
      <c r="A37" s="259"/>
      <c r="B37" s="259"/>
      <c r="C37" s="259"/>
      <c r="D37" s="259"/>
      <c r="E37" s="259"/>
      <c r="F37" s="259"/>
      <c r="G37" s="251" t="s">
        <v>958</v>
      </c>
    </row>
    <row r="38" spans="1:7" ht="61.5" customHeight="1">
      <c r="A38" s="210" t="s">
        <v>1372</v>
      </c>
      <c r="B38" s="210" t="s">
        <v>959</v>
      </c>
      <c r="C38" s="210" t="s">
        <v>965</v>
      </c>
      <c r="D38" s="232" t="s">
        <v>1371</v>
      </c>
      <c r="E38" s="210" t="s">
        <v>963</v>
      </c>
      <c r="F38" s="210" t="s">
        <v>970</v>
      </c>
      <c r="G38" s="210" t="s">
        <v>964</v>
      </c>
    </row>
    <row r="39" spans="1:7" ht="24.75" customHeight="1">
      <c r="A39" s="279" t="s">
        <v>960</v>
      </c>
      <c r="B39" s="280"/>
      <c r="C39" s="258">
        <v>23203341.92</v>
      </c>
      <c r="D39" s="258">
        <v>2720058</v>
      </c>
      <c r="E39" s="258">
        <v>1811552</v>
      </c>
      <c r="F39" s="258">
        <v>765259</v>
      </c>
      <c r="G39" s="258">
        <v>143247</v>
      </c>
    </row>
    <row r="40" spans="1:7" ht="14.25">
      <c r="A40" s="256" t="s">
        <v>829</v>
      </c>
      <c r="B40" s="256" t="s">
        <v>830</v>
      </c>
      <c r="C40" s="260">
        <v>2776390.49</v>
      </c>
      <c r="D40" s="260">
        <v>307835</v>
      </c>
      <c r="E40" s="260">
        <v>212907</v>
      </c>
      <c r="F40" s="260">
        <v>84778</v>
      </c>
      <c r="G40" s="260">
        <v>10150</v>
      </c>
    </row>
    <row r="41" spans="1:7" ht="14.25">
      <c r="A41" s="256" t="s">
        <v>831</v>
      </c>
      <c r="B41" s="256" t="s">
        <v>751</v>
      </c>
      <c r="C41" s="260">
        <v>1754443</v>
      </c>
      <c r="D41" s="260">
        <v>121667</v>
      </c>
      <c r="E41" s="260">
        <v>112667</v>
      </c>
      <c r="F41" s="260">
        <v>9000</v>
      </c>
      <c r="G41" s="260">
        <v>0</v>
      </c>
    </row>
    <row r="42" spans="1:7" ht="14.25">
      <c r="A42" s="256" t="s">
        <v>832</v>
      </c>
      <c r="B42" s="256" t="s">
        <v>833</v>
      </c>
      <c r="C42" s="260">
        <v>2823035</v>
      </c>
      <c r="D42" s="260">
        <v>188760</v>
      </c>
      <c r="E42" s="260">
        <v>105208</v>
      </c>
      <c r="F42" s="260">
        <v>68916</v>
      </c>
      <c r="G42" s="260">
        <v>14636</v>
      </c>
    </row>
    <row r="43" spans="1:7" ht="14.25">
      <c r="A43" s="256" t="s">
        <v>834</v>
      </c>
      <c r="B43" s="256" t="s">
        <v>835</v>
      </c>
      <c r="C43" s="260">
        <v>3988211</v>
      </c>
      <c r="D43" s="260">
        <v>541907</v>
      </c>
      <c r="E43" s="260">
        <v>443500</v>
      </c>
      <c r="F43" s="260">
        <v>96807</v>
      </c>
      <c r="G43" s="260">
        <v>1600</v>
      </c>
    </row>
    <row r="44" spans="1:7" ht="14.25">
      <c r="A44" s="256" t="s">
        <v>836</v>
      </c>
      <c r="B44" s="256" t="s">
        <v>837</v>
      </c>
      <c r="C44" s="260">
        <v>5616523.43</v>
      </c>
      <c r="D44" s="260">
        <v>502960</v>
      </c>
      <c r="E44" s="260">
        <v>276862</v>
      </c>
      <c r="F44" s="260">
        <v>206647</v>
      </c>
      <c r="G44" s="260">
        <v>19451</v>
      </c>
    </row>
    <row r="45" spans="1:7" ht="14.25">
      <c r="A45" s="256" t="s">
        <v>838</v>
      </c>
      <c r="B45" s="256" t="s">
        <v>839</v>
      </c>
      <c r="C45" s="260">
        <v>1843974</v>
      </c>
      <c r="D45" s="260">
        <v>295264</v>
      </c>
      <c r="E45" s="260">
        <v>223923</v>
      </c>
      <c r="F45" s="260">
        <v>67041</v>
      </c>
      <c r="G45" s="260">
        <v>4300</v>
      </c>
    </row>
    <row r="46" spans="1:7" ht="14.25">
      <c r="A46" s="256" t="s">
        <v>840</v>
      </c>
      <c r="B46" s="256" t="s">
        <v>841</v>
      </c>
      <c r="C46" s="260">
        <v>1817203</v>
      </c>
      <c r="D46" s="260">
        <v>221359</v>
      </c>
      <c r="E46" s="260">
        <v>138500</v>
      </c>
      <c r="F46" s="260">
        <v>48309</v>
      </c>
      <c r="G46" s="260">
        <v>34550</v>
      </c>
    </row>
    <row r="47" spans="1:7" ht="14.25">
      <c r="A47" s="256" t="s">
        <v>842</v>
      </c>
      <c r="B47" s="256" t="s">
        <v>843</v>
      </c>
      <c r="C47" s="260">
        <v>1093864</v>
      </c>
      <c r="D47" s="260">
        <v>241832</v>
      </c>
      <c r="E47" s="260">
        <v>126594</v>
      </c>
      <c r="F47" s="260">
        <v>102278</v>
      </c>
      <c r="G47" s="260">
        <v>12960</v>
      </c>
    </row>
    <row r="48" spans="1:7" ht="14.25">
      <c r="A48" s="256" t="s">
        <v>844</v>
      </c>
      <c r="B48" s="256" t="s">
        <v>845</v>
      </c>
      <c r="C48" s="260">
        <v>885391</v>
      </c>
      <c r="D48" s="260">
        <v>185545</v>
      </c>
      <c r="E48" s="260">
        <v>86791</v>
      </c>
      <c r="F48" s="260">
        <v>73154</v>
      </c>
      <c r="G48" s="260">
        <v>25600</v>
      </c>
    </row>
    <row r="49" spans="1:7" ht="14.25">
      <c r="A49" s="256" t="s">
        <v>846</v>
      </c>
      <c r="B49" s="256" t="s">
        <v>847</v>
      </c>
      <c r="C49" s="260">
        <v>604307</v>
      </c>
      <c r="D49" s="260">
        <v>112929</v>
      </c>
      <c r="E49" s="260">
        <v>84600</v>
      </c>
      <c r="F49" s="260">
        <v>8329</v>
      </c>
      <c r="G49" s="260">
        <v>20000</v>
      </c>
    </row>
    <row r="50" spans="1:7" ht="15.75">
      <c r="A50" s="206"/>
      <c r="B50" s="206"/>
      <c r="C50" s="261"/>
      <c r="D50" s="253"/>
      <c r="E50" s="253"/>
      <c r="F50" s="254"/>
      <c r="G50" s="254"/>
    </row>
    <row r="51" spans="1:7" ht="15.75">
      <c r="A51" s="206"/>
      <c r="B51" s="206"/>
      <c r="C51" s="252"/>
      <c r="D51" s="253"/>
      <c r="E51" s="253"/>
      <c r="F51" s="254"/>
      <c r="G51" s="254"/>
    </row>
    <row r="52" spans="1:7" ht="15.75">
      <c r="A52" s="206"/>
      <c r="B52" s="206"/>
      <c r="C52" s="252"/>
      <c r="D52" s="253"/>
      <c r="E52" s="253"/>
      <c r="F52" s="254"/>
      <c r="G52" s="254"/>
    </row>
    <row r="53" spans="1:7" ht="15.75">
      <c r="A53" s="206"/>
      <c r="B53" s="206"/>
      <c r="C53" s="252"/>
      <c r="D53" s="253"/>
      <c r="E53" s="253"/>
      <c r="F53" s="254"/>
      <c r="G53" s="254"/>
    </row>
    <row r="54" spans="1:7" ht="15.75">
      <c r="A54" s="206"/>
      <c r="B54" s="206"/>
      <c r="C54" s="252"/>
      <c r="D54" s="253"/>
      <c r="E54" s="253"/>
      <c r="F54" s="254"/>
      <c r="G54" s="254"/>
    </row>
    <row r="55" spans="1:7" ht="15.75">
      <c r="A55" s="206"/>
      <c r="B55" s="206"/>
      <c r="C55" s="252"/>
      <c r="D55" s="253"/>
      <c r="E55" s="253"/>
      <c r="F55" s="254"/>
      <c r="G55" s="254"/>
    </row>
    <row r="56" spans="1:7" ht="15.75">
      <c r="A56" s="206"/>
      <c r="B56" s="206"/>
      <c r="C56" s="252"/>
      <c r="D56" s="253"/>
      <c r="E56" s="253"/>
      <c r="F56" s="254"/>
      <c r="G56" s="254"/>
    </row>
    <row r="57" spans="1:7" ht="15.75">
      <c r="A57" s="206"/>
      <c r="B57" s="206"/>
      <c r="C57" s="252"/>
      <c r="D57" s="253"/>
      <c r="E57" s="253"/>
      <c r="F57" s="254"/>
      <c r="G57" s="254"/>
    </row>
    <row r="58" spans="1:7" ht="15.75">
      <c r="A58" s="206"/>
      <c r="B58" s="206"/>
      <c r="C58" s="252"/>
      <c r="D58" s="253"/>
      <c r="E58" s="253"/>
      <c r="F58" s="254"/>
      <c r="G58" s="254"/>
    </row>
    <row r="59" spans="1:7" ht="15.75">
      <c r="A59" s="206"/>
      <c r="B59" s="206"/>
      <c r="C59" s="252"/>
      <c r="D59" s="253"/>
      <c r="E59" s="253"/>
      <c r="F59" s="254"/>
      <c r="G59" s="254"/>
    </row>
    <row r="60" spans="1:7" ht="15.75">
      <c r="A60" s="206"/>
      <c r="B60" s="206"/>
      <c r="C60" s="252"/>
      <c r="D60" s="253"/>
      <c r="E60" s="253"/>
      <c r="F60" s="254"/>
      <c r="G60" s="254"/>
    </row>
    <row r="61" spans="1:7" ht="15.75">
      <c r="A61" s="206"/>
      <c r="B61" s="206"/>
      <c r="C61" s="252"/>
      <c r="D61" s="253"/>
      <c r="E61" s="253"/>
      <c r="F61" s="254"/>
      <c r="G61" s="254"/>
    </row>
    <row r="62" spans="1:7" ht="15.75">
      <c r="A62" s="206"/>
      <c r="B62" s="206"/>
      <c r="C62" s="252"/>
      <c r="D62" s="253"/>
      <c r="E62" s="253"/>
      <c r="F62" s="254"/>
      <c r="G62" s="254"/>
    </row>
    <row r="63" spans="1:7" ht="15.75">
      <c r="A63" s="206"/>
      <c r="B63" s="206"/>
      <c r="C63" s="252"/>
      <c r="D63" s="253"/>
      <c r="E63" s="253"/>
      <c r="F63" s="254"/>
      <c r="G63" s="254"/>
    </row>
  </sheetData>
  <sheetProtection/>
  <mergeCells count="36">
    <mergeCell ref="A36:G36"/>
    <mergeCell ref="A39:B39"/>
    <mergeCell ref="A1:G1"/>
    <mergeCell ref="A17:G17"/>
    <mergeCell ref="F19:G19"/>
    <mergeCell ref="F20:G20"/>
    <mergeCell ref="F21:G21"/>
    <mergeCell ref="A20:B20"/>
    <mergeCell ref="A4:B4"/>
    <mergeCell ref="F22:G22"/>
    <mergeCell ref="F24:G24"/>
    <mergeCell ref="F25:G25"/>
    <mergeCell ref="F26:G26"/>
    <mergeCell ref="F32:G32"/>
    <mergeCell ref="F33:G33"/>
    <mergeCell ref="F27:G27"/>
    <mergeCell ref="F28:G28"/>
    <mergeCell ref="F29:G29"/>
    <mergeCell ref="F30:G30"/>
    <mergeCell ref="F31:G31"/>
    <mergeCell ref="D19:E19"/>
    <mergeCell ref="D20:E20"/>
    <mergeCell ref="D21:E21"/>
    <mergeCell ref="D22:E22"/>
    <mergeCell ref="D23:E23"/>
    <mergeCell ref="D24:E24"/>
    <mergeCell ref="D25:E25"/>
    <mergeCell ref="D26:E26"/>
    <mergeCell ref="F23:G23"/>
    <mergeCell ref="D33:E33"/>
    <mergeCell ref="D27:E27"/>
    <mergeCell ref="D28:E28"/>
    <mergeCell ref="D29:E29"/>
    <mergeCell ref="D30:E30"/>
    <mergeCell ref="D31:E31"/>
    <mergeCell ref="D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3">
      <selection activeCell="G5" sqref="G5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11.00390625" style="0" customWidth="1"/>
    <col min="4" max="4" width="8.57421875" style="0" customWidth="1"/>
    <col min="5" max="5" width="7.57421875" style="0" customWidth="1"/>
    <col min="6" max="6" width="7.140625" style="0" customWidth="1"/>
    <col min="7" max="13" width="7.57421875" style="0" customWidth="1"/>
    <col min="14" max="14" width="7.140625" style="0" customWidth="1"/>
    <col min="15" max="15" width="7.57421875" style="0" customWidth="1"/>
    <col min="16" max="16" width="10.00390625" style="0" customWidth="1"/>
    <col min="17" max="17" width="8.421875" style="0" customWidth="1"/>
  </cols>
  <sheetData>
    <row r="1" spans="1:17" ht="20.25">
      <c r="A1" s="292" t="s">
        <v>1403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3.5">
      <c r="A2" s="293" t="s">
        <v>856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28.5">
      <c r="A3" s="208" t="s">
        <v>857</v>
      </c>
      <c r="B3" s="294" t="s">
        <v>858</v>
      </c>
      <c r="C3" s="295"/>
      <c r="D3" s="208" t="s">
        <v>859</v>
      </c>
      <c r="E3" s="210" t="s">
        <v>860</v>
      </c>
      <c r="F3" s="210" t="s">
        <v>861</v>
      </c>
      <c r="G3" s="210" t="s">
        <v>862</v>
      </c>
      <c r="H3" s="210" t="s">
        <v>863</v>
      </c>
      <c r="I3" s="210" t="s">
        <v>864</v>
      </c>
      <c r="J3" s="210" t="s">
        <v>865</v>
      </c>
      <c r="K3" s="210" t="s">
        <v>866</v>
      </c>
      <c r="L3" s="210" t="s">
        <v>867</v>
      </c>
      <c r="M3" s="210" t="s">
        <v>868</v>
      </c>
      <c r="N3" s="210" t="s">
        <v>869</v>
      </c>
      <c r="O3" s="208" t="s">
        <v>870</v>
      </c>
      <c r="P3" s="214" t="s">
        <v>871</v>
      </c>
      <c r="Q3" s="209" t="s">
        <v>872</v>
      </c>
    </row>
    <row r="4" spans="1:17" s="213" customFormat="1" ht="25.5" customHeight="1">
      <c r="A4" s="215"/>
      <c r="B4" s="296" t="s">
        <v>893</v>
      </c>
      <c r="C4" s="297"/>
      <c r="D4" s="216">
        <v>980084.5</v>
      </c>
      <c r="E4" s="216">
        <v>119255.3</v>
      </c>
      <c r="F4" s="216">
        <v>5114</v>
      </c>
      <c r="G4" s="216">
        <v>100728.5</v>
      </c>
      <c r="H4" s="216">
        <v>99466</v>
      </c>
      <c r="I4" s="216">
        <v>125970</v>
      </c>
      <c r="J4" s="216">
        <v>113014</v>
      </c>
      <c r="K4" s="216">
        <v>117802.7</v>
      </c>
      <c r="L4" s="216">
        <v>121433</v>
      </c>
      <c r="M4" s="216">
        <v>109894</v>
      </c>
      <c r="N4" s="216">
        <v>1810</v>
      </c>
      <c r="O4" s="216">
        <v>52424</v>
      </c>
      <c r="P4" s="216">
        <v>2073</v>
      </c>
      <c r="Q4" s="216">
        <v>11100</v>
      </c>
    </row>
    <row r="5" spans="1:17" s="219" customFormat="1" ht="66" customHeight="1">
      <c r="A5" s="217">
        <v>1</v>
      </c>
      <c r="B5" s="290" t="s">
        <v>894</v>
      </c>
      <c r="C5" s="291"/>
      <c r="D5" s="216">
        <v>29733.5</v>
      </c>
      <c r="E5" s="218">
        <v>522.3</v>
      </c>
      <c r="F5" s="218">
        <v>1894</v>
      </c>
      <c r="G5" s="218">
        <v>411.5</v>
      </c>
      <c r="H5" s="218">
        <v>12615</v>
      </c>
      <c r="I5" s="218">
        <v>1349.5</v>
      </c>
      <c r="J5" s="218">
        <v>618</v>
      </c>
      <c r="K5" s="218">
        <v>8683.2</v>
      </c>
      <c r="L5" s="218">
        <v>447.5</v>
      </c>
      <c r="M5" s="218">
        <v>358.5</v>
      </c>
      <c r="N5" s="218"/>
      <c r="O5" s="218">
        <v>1874</v>
      </c>
      <c r="P5" s="218">
        <v>960</v>
      </c>
      <c r="Q5" s="204"/>
    </row>
    <row r="6" spans="1:20" s="219" customFormat="1" ht="24.75" customHeight="1">
      <c r="A6" s="220">
        <v>2</v>
      </c>
      <c r="B6" s="290" t="s">
        <v>895</v>
      </c>
      <c r="C6" s="291"/>
      <c r="D6" s="216">
        <v>35000</v>
      </c>
      <c r="E6" s="218">
        <v>2800</v>
      </c>
      <c r="F6" s="218"/>
      <c r="G6" s="218">
        <v>4500</v>
      </c>
      <c r="H6" s="218">
        <v>2000</v>
      </c>
      <c r="I6" s="218">
        <v>5500</v>
      </c>
      <c r="J6" s="218">
        <v>4200</v>
      </c>
      <c r="K6" s="218">
        <v>5000</v>
      </c>
      <c r="L6" s="218">
        <v>5500</v>
      </c>
      <c r="M6" s="218">
        <v>5500</v>
      </c>
      <c r="N6" s="218"/>
      <c r="O6" s="218"/>
      <c r="P6" s="218"/>
      <c r="Q6" s="204"/>
      <c r="T6" s="221"/>
    </row>
    <row r="7" spans="1:17" s="219" customFormat="1" ht="24.75" customHeight="1">
      <c r="A7" s="220">
        <v>3</v>
      </c>
      <c r="B7" s="290" t="s">
        <v>896</v>
      </c>
      <c r="C7" s="291"/>
      <c r="D7" s="216">
        <v>82500</v>
      </c>
      <c r="E7" s="218">
        <v>7500</v>
      </c>
      <c r="F7" s="218"/>
      <c r="G7" s="218">
        <v>10000</v>
      </c>
      <c r="H7" s="218">
        <v>7500</v>
      </c>
      <c r="I7" s="218">
        <v>10000</v>
      </c>
      <c r="J7" s="218">
        <v>10000</v>
      </c>
      <c r="K7" s="218">
        <v>7500</v>
      </c>
      <c r="L7" s="218">
        <v>17500</v>
      </c>
      <c r="M7" s="218">
        <v>12500</v>
      </c>
      <c r="N7" s="218"/>
      <c r="O7" s="218"/>
      <c r="P7" s="218"/>
      <c r="Q7" s="204"/>
    </row>
    <row r="8" spans="1:20" s="222" customFormat="1" ht="24.75" customHeight="1">
      <c r="A8" s="217">
        <v>4</v>
      </c>
      <c r="B8" s="290" t="s">
        <v>873</v>
      </c>
      <c r="C8" s="291"/>
      <c r="D8" s="216">
        <v>4500</v>
      </c>
      <c r="E8" s="218"/>
      <c r="F8" s="218"/>
      <c r="G8" s="218">
        <v>900</v>
      </c>
      <c r="H8" s="218"/>
      <c r="I8" s="218"/>
      <c r="J8" s="218"/>
      <c r="K8" s="218">
        <v>900</v>
      </c>
      <c r="L8" s="218">
        <v>1800</v>
      </c>
      <c r="M8" s="218">
        <v>900</v>
      </c>
      <c r="N8" s="218"/>
      <c r="O8" s="218"/>
      <c r="P8" s="218"/>
      <c r="Q8" s="204"/>
      <c r="T8" s="219"/>
    </row>
    <row r="9" spans="1:20" s="219" customFormat="1" ht="24.75" customHeight="1">
      <c r="A9" s="220">
        <v>5</v>
      </c>
      <c r="B9" s="290" t="s">
        <v>874</v>
      </c>
      <c r="C9" s="291"/>
      <c r="D9" s="216">
        <v>16250</v>
      </c>
      <c r="E9" s="223"/>
      <c r="F9" s="223"/>
      <c r="G9" s="223"/>
      <c r="H9" s="223"/>
      <c r="I9" s="223"/>
      <c r="J9" s="223"/>
      <c r="K9" s="218">
        <v>5250</v>
      </c>
      <c r="L9" s="218">
        <v>6480</v>
      </c>
      <c r="M9" s="218">
        <v>4520</v>
      </c>
      <c r="N9" s="218"/>
      <c r="O9" s="218"/>
      <c r="P9" s="218"/>
      <c r="Q9" s="204"/>
      <c r="T9" s="222"/>
    </row>
    <row r="10" spans="1:17" s="219" customFormat="1" ht="44.25" customHeight="1">
      <c r="A10" s="220">
        <v>6</v>
      </c>
      <c r="B10" s="290" t="s">
        <v>875</v>
      </c>
      <c r="C10" s="291"/>
      <c r="D10" s="216">
        <v>90000</v>
      </c>
      <c r="E10" s="218">
        <v>3200</v>
      </c>
      <c r="F10" s="218"/>
      <c r="G10" s="218">
        <v>3800</v>
      </c>
      <c r="H10" s="218">
        <v>2400</v>
      </c>
      <c r="I10" s="218">
        <v>5000</v>
      </c>
      <c r="J10" s="218">
        <v>9200</v>
      </c>
      <c r="K10" s="218">
        <v>20500</v>
      </c>
      <c r="L10" s="218">
        <v>20700</v>
      </c>
      <c r="M10" s="218">
        <v>25200</v>
      </c>
      <c r="N10" s="218"/>
      <c r="O10" s="218"/>
      <c r="P10" s="218"/>
      <c r="Q10" s="204"/>
    </row>
    <row r="11" spans="1:20" s="224" customFormat="1" ht="21.75" customHeight="1">
      <c r="A11" s="217">
        <v>7</v>
      </c>
      <c r="B11" s="290" t="s">
        <v>876</v>
      </c>
      <c r="C11" s="291"/>
      <c r="D11" s="216">
        <v>3000</v>
      </c>
      <c r="E11" s="218">
        <v>350</v>
      </c>
      <c r="F11" s="218"/>
      <c r="G11" s="218">
        <v>400</v>
      </c>
      <c r="H11" s="218">
        <v>300</v>
      </c>
      <c r="I11" s="218">
        <v>350</v>
      </c>
      <c r="J11" s="218">
        <v>400</v>
      </c>
      <c r="K11" s="218">
        <v>400</v>
      </c>
      <c r="L11" s="218">
        <v>400</v>
      </c>
      <c r="M11" s="218">
        <v>400</v>
      </c>
      <c r="N11" s="218"/>
      <c r="O11" s="218"/>
      <c r="P11" s="218"/>
      <c r="Q11" s="204"/>
      <c r="T11" s="219"/>
    </row>
    <row r="12" spans="1:17" s="219" customFormat="1" ht="45" customHeight="1">
      <c r="A12" s="220">
        <v>8</v>
      </c>
      <c r="B12" s="290" t="s">
        <v>877</v>
      </c>
      <c r="C12" s="291"/>
      <c r="D12" s="216">
        <v>12250</v>
      </c>
      <c r="E12" s="218">
        <v>1100</v>
      </c>
      <c r="F12" s="218"/>
      <c r="G12" s="218">
        <v>2742</v>
      </c>
      <c r="H12" s="218">
        <v>70</v>
      </c>
      <c r="I12" s="218">
        <v>784</v>
      </c>
      <c r="J12" s="218">
        <v>1466</v>
      </c>
      <c r="K12" s="218">
        <v>2092</v>
      </c>
      <c r="L12" s="218">
        <v>1894</v>
      </c>
      <c r="M12" s="218">
        <v>2102</v>
      </c>
      <c r="N12" s="218"/>
      <c r="O12" s="218"/>
      <c r="P12" s="218"/>
      <c r="Q12" s="204"/>
    </row>
    <row r="13" spans="1:17" s="225" customFormat="1" ht="21.75" customHeight="1">
      <c r="A13" s="217">
        <v>9</v>
      </c>
      <c r="B13" s="290" t="s">
        <v>878</v>
      </c>
      <c r="C13" s="291"/>
      <c r="D13" s="216">
        <v>108625</v>
      </c>
      <c r="E13" s="218">
        <v>8750</v>
      </c>
      <c r="F13" s="218"/>
      <c r="G13" s="218">
        <v>9250</v>
      </c>
      <c r="H13" s="218">
        <v>10500</v>
      </c>
      <c r="I13" s="218">
        <v>12000</v>
      </c>
      <c r="J13" s="218">
        <v>10750</v>
      </c>
      <c r="K13" s="218">
        <v>25000</v>
      </c>
      <c r="L13" s="218">
        <v>16500</v>
      </c>
      <c r="M13" s="218">
        <v>15000</v>
      </c>
      <c r="N13" s="218">
        <v>875</v>
      </c>
      <c r="O13" s="218"/>
      <c r="P13" s="218"/>
      <c r="Q13" s="204"/>
    </row>
    <row r="14" spans="1:17" s="226" customFormat="1" ht="21.75" customHeight="1">
      <c r="A14" s="220">
        <v>10</v>
      </c>
      <c r="B14" s="289" t="s">
        <v>879</v>
      </c>
      <c r="C14" s="289"/>
      <c r="D14" s="216">
        <v>32500</v>
      </c>
      <c r="E14" s="218">
        <v>4000</v>
      </c>
      <c r="F14" s="218"/>
      <c r="G14" s="218">
        <v>7250</v>
      </c>
      <c r="H14" s="218">
        <v>7250</v>
      </c>
      <c r="I14" s="218">
        <v>4000</v>
      </c>
      <c r="J14" s="218">
        <v>10000</v>
      </c>
      <c r="K14" s="218"/>
      <c r="L14" s="218"/>
      <c r="M14" s="218"/>
      <c r="N14" s="218"/>
      <c r="O14" s="218"/>
      <c r="P14" s="218"/>
      <c r="Q14" s="204"/>
    </row>
    <row r="15" spans="1:17" s="225" customFormat="1" ht="26.25" customHeight="1">
      <c r="A15" s="220">
        <v>11</v>
      </c>
      <c r="B15" s="289" t="s">
        <v>880</v>
      </c>
      <c r="C15" s="289"/>
      <c r="D15" s="216">
        <v>10500</v>
      </c>
      <c r="E15" s="218">
        <v>1250</v>
      </c>
      <c r="F15" s="218">
        <v>2000</v>
      </c>
      <c r="G15" s="218">
        <v>900</v>
      </c>
      <c r="H15" s="218">
        <v>600</v>
      </c>
      <c r="I15" s="218">
        <v>2300</v>
      </c>
      <c r="J15" s="218">
        <v>1350</v>
      </c>
      <c r="K15" s="218">
        <v>500</v>
      </c>
      <c r="L15" s="218">
        <v>800</v>
      </c>
      <c r="M15" s="218">
        <v>600</v>
      </c>
      <c r="N15" s="218">
        <v>50</v>
      </c>
      <c r="O15" s="218">
        <v>150</v>
      </c>
      <c r="P15" s="218"/>
      <c r="Q15" s="204"/>
    </row>
    <row r="16" spans="1:17" s="225" customFormat="1" ht="21.75" customHeight="1">
      <c r="A16" s="217">
        <v>12</v>
      </c>
      <c r="B16" s="289" t="s">
        <v>881</v>
      </c>
      <c r="C16" s="289"/>
      <c r="D16" s="216">
        <v>16871</v>
      </c>
      <c r="E16" s="218">
        <v>1508</v>
      </c>
      <c r="F16" s="218"/>
      <c r="G16" s="218">
        <v>2860</v>
      </c>
      <c r="H16" s="218">
        <v>512</v>
      </c>
      <c r="I16" s="218">
        <v>474</v>
      </c>
      <c r="J16" s="218">
        <v>2028</v>
      </c>
      <c r="K16" s="218">
        <v>1748</v>
      </c>
      <c r="L16" s="218">
        <v>2680</v>
      </c>
      <c r="M16" s="218">
        <v>4761</v>
      </c>
      <c r="N16" s="218"/>
      <c r="O16" s="218">
        <v>300</v>
      </c>
      <c r="P16" s="218"/>
      <c r="Q16" s="204"/>
    </row>
    <row r="17" spans="1:17" s="219" customFormat="1" ht="27.75" customHeight="1">
      <c r="A17" s="282">
        <v>13</v>
      </c>
      <c r="B17" s="284" t="s">
        <v>882</v>
      </c>
      <c r="C17" s="227" t="s">
        <v>883</v>
      </c>
      <c r="D17" s="216">
        <v>69172</v>
      </c>
      <c r="E17" s="218">
        <v>2975</v>
      </c>
      <c r="F17" s="218"/>
      <c r="G17" s="218">
        <v>4885</v>
      </c>
      <c r="H17" s="218">
        <v>625</v>
      </c>
      <c r="I17" s="218">
        <v>10812.5</v>
      </c>
      <c r="J17" s="228">
        <v>12000</v>
      </c>
      <c r="K17" s="218">
        <v>15851.5</v>
      </c>
      <c r="L17" s="218">
        <v>14695.5</v>
      </c>
      <c r="M17" s="218">
        <v>6952.5</v>
      </c>
      <c r="N17" s="218">
        <v>375</v>
      </c>
      <c r="O17" s="218"/>
      <c r="P17" s="218"/>
      <c r="Q17" s="204"/>
    </row>
    <row r="18" spans="1:17" s="219" customFormat="1" ht="40.5" customHeight="1">
      <c r="A18" s="283"/>
      <c r="B18" s="285"/>
      <c r="C18" s="227" t="s">
        <v>884</v>
      </c>
      <c r="D18" s="216">
        <v>102321</v>
      </c>
      <c r="E18" s="218">
        <v>6500</v>
      </c>
      <c r="F18" s="218">
        <v>1200</v>
      </c>
      <c r="G18" s="218">
        <v>9000</v>
      </c>
      <c r="H18" s="218">
        <v>4944</v>
      </c>
      <c r="I18" s="218">
        <v>11100</v>
      </c>
      <c r="J18" s="228">
        <v>13500</v>
      </c>
      <c r="K18" s="218">
        <v>14800</v>
      </c>
      <c r="L18" s="218">
        <v>19807</v>
      </c>
      <c r="M18" s="218">
        <v>20970</v>
      </c>
      <c r="N18" s="218">
        <v>500</v>
      </c>
      <c r="O18" s="218"/>
      <c r="P18" s="218"/>
      <c r="Q18" s="204"/>
    </row>
    <row r="19" spans="1:17" s="219" customFormat="1" ht="32.25" customHeight="1">
      <c r="A19" s="217">
        <v>14</v>
      </c>
      <c r="B19" s="289" t="s">
        <v>885</v>
      </c>
      <c r="C19" s="289"/>
      <c r="D19" s="216">
        <v>20000</v>
      </c>
      <c r="E19" s="218">
        <v>2000</v>
      </c>
      <c r="F19" s="218"/>
      <c r="G19" s="218">
        <v>2000</v>
      </c>
      <c r="H19" s="218"/>
      <c r="I19" s="218">
        <v>1000</v>
      </c>
      <c r="J19" s="218">
        <v>1500</v>
      </c>
      <c r="K19" s="218">
        <v>1500</v>
      </c>
      <c r="L19" s="218">
        <v>6000</v>
      </c>
      <c r="M19" s="218">
        <v>6000</v>
      </c>
      <c r="N19" s="218"/>
      <c r="O19" s="218"/>
      <c r="P19" s="218"/>
      <c r="Q19" s="204"/>
    </row>
    <row r="20" spans="1:17" s="219" customFormat="1" ht="32.25" customHeight="1">
      <c r="A20" s="217">
        <v>15</v>
      </c>
      <c r="B20" s="289" t="s">
        <v>886</v>
      </c>
      <c r="C20" s="289"/>
      <c r="D20" s="216">
        <v>2000</v>
      </c>
      <c r="E20" s="218"/>
      <c r="F20" s="218"/>
      <c r="G20" s="218"/>
      <c r="H20" s="218"/>
      <c r="I20" s="218">
        <v>500</v>
      </c>
      <c r="J20" s="218">
        <v>200</v>
      </c>
      <c r="K20" s="218">
        <v>900</v>
      </c>
      <c r="L20" s="218">
        <v>200</v>
      </c>
      <c r="M20" s="218">
        <v>200</v>
      </c>
      <c r="N20" s="218"/>
      <c r="O20" s="218"/>
      <c r="P20" s="218"/>
      <c r="Q20" s="204"/>
    </row>
    <row r="21" spans="1:17" s="219" customFormat="1" ht="21.75" customHeight="1">
      <c r="A21" s="217">
        <v>18</v>
      </c>
      <c r="B21" s="289" t="s">
        <v>887</v>
      </c>
      <c r="C21" s="289"/>
      <c r="D21" s="216">
        <v>12555</v>
      </c>
      <c r="E21" s="218">
        <v>1800</v>
      </c>
      <c r="F21" s="218">
        <v>20</v>
      </c>
      <c r="G21" s="218">
        <v>1830</v>
      </c>
      <c r="H21" s="218">
        <v>150</v>
      </c>
      <c r="I21" s="218">
        <v>800</v>
      </c>
      <c r="J21" s="218">
        <v>430</v>
      </c>
      <c r="K21" s="218">
        <v>1860</v>
      </c>
      <c r="L21" s="218">
        <v>3625</v>
      </c>
      <c r="M21" s="218">
        <v>1930</v>
      </c>
      <c r="N21" s="218">
        <v>10</v>
      </c>
      <c r="O21" s="218">
        <v>100</v>
      </c>
      <c r="P21" s="218"/>
      <c r="Q21" s="204"/>
    </row>
    <row r="22" spans="1:17" s="219" customFormat="1" ht="21.75" customHeight="1">
      <c r="A22" s="217">
        <v>19</v>
      </c>
      <c r="B22" s="289" t="s">
        <v>888</v>
      </c>
      <c r="C22" s="289"/>
      <c r="D22" s="216">
        <v>2207</v>
      </c>
      <c r="E22" s="218"/>
      <c r="F22" s="218"/>
      <c r="G22" s="218"/>
      <c r="H22" s="218"/>
      <c r="I22" s="218"/>
      <c r="J22" s="218">
        <v>372</v>
      </c>
      <c r="K22" s="218">
        <v>318</v>
      </c>
      <c r="L22" s="218">
        <v>404</v>
      </c>
      <c r="M22" s="218"/>
      <c r="N22" s="218"/>
      <c r="O22" s="218"/>
      <c r="P22" s="218">
        <v>1113</v>
      </c>
      <c r="Q22" s="204"/>
    </row>
    <row r="23" spans="1:17" s="229" customFormat="1" ht="78.75" customHeight="1">
      <c r="A23" s="217">
        <v>20</v>
      </c>
      <c r="B23" s="290" t="s">
        <v>889</v>
      </c>
      <c r="C23" s="291"/>
      <c r="D23" s="216">
        <v>12000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>
        <v>12000</v>
      </c>
      <c r="P23" s="218"/>
      <c r="Q23" s="227"/>
    </row>
    <row r="24" spans="1:17" s="229" customFormat="1" ht="28.5" customHeight="1">
      <c r="A24" s="217">
        <v>21</v>
      </c>
      <c r="B24" s="289" t="s">
        <v>890</v>
      </c>
      <c r="C24" s="289"/>
      <c r="D24" s="216">
        <v>38000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>
        <v>38000</v>
      </c>
      <c r="P24" s="218"/>
      <c r="Q24" s="227"/>
    </row>
    <row r="25" spans="1:17" s="229" customFormat="1" ht="24" customHeight="1">
      <c r="A25" s="217">
        <v>22</v>
      </c>
      <c r="B25" s="286" t="s">
        <v>891</v>
      </c>
      <c r="C25" s="286"/>
      <c r="D25" s="216">
        <v>11100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04">
        <v>11100</v>
      </c>
    </row>
    <row r="26" spans="1:17" s="229" customFormat="1" ht="33.75" customHeight="1">
      <c r="A26" s="230">
        <v>23</v>
      </c>
      <c r="B26" s="287" t="s">
        <v>892</v>
      </c>
      <c r="C26" s="288"/>
      <c r="D26" s="216">
        <v>269000</v>
      </c>
      <c r="E26" s="230">
        <v>75000</v>
      </c>
      <c r="F26" s="230"/>
      <c r="G26" s="230">
        <v>40000</v>
      </c>
      <c r="H26" s="230">
        <v>50000</v>
      </c>
      <c r="I26" s="230">
        <v>60000</v>
      </c>
      <c r="J26" s="230">
        <v>35000</v>
      </c>
      <c r="K26" s="230">
        <v>5000</v>
      </c>
      <c r="L26" s="230">
        <v>2000</v>
      </c>
      <c r="M26" s="230">
        <v>2000</v>
      </c>
      <c r="N26" s="230"/>
      <c r="O26" s="230"/>
      <c r="P26" s="230"/>
      <c r="Q26" s="204"/>
    </row>
  </sheetData>
  <sheetProtection/>
  <mergeCells count="26">
    <mergeCell ref="B7:C7"/>
    <mergeCell ref="B8:C8"/>
    <mergeCell ref="B9:C9"/>
    <mergeCell ref="A1:Q1"/>
    <mergeCell ref="A2:Q2"/>
    <mergeCell ref="B3:C3"/>
    <mergeCell ref="B4:C4"/>
    <mergeCell ref="B5:C5"/>
    <mergeCell ref="B6:C6"/>
    <mergeCell ref="B10:C10"/>
    <mergeCell ref="B11:C11"/>
    <mergeCell ref="B13:C13"/>
    <mergeCell ref="B14:C14"/>
    <mergeCell ref="B15:C15"/>
    <mergeCell ref="B16:C16"/>
    <mergeCell ref="B12:C12"/>
    <mergeCell ref="A17:A18"/>
    <mergeCell ref="B17:B18"/>
    <mergeCell ref="B25:C25"/>
    <mergeCell ref="B26:C26"/>
    <mergeCell ref="B19:C19"/>
    <mergeCell ref="B20:C20"/>
    <mergeCell ref="B21:C21"/>
    <mergeCell ref="B22:C22"/>
    <mergeCell ref="B23:C23"/>
    <mergeCell ref="B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&amp;C第 &amp;P 页</oddFooter>
  </headerFooter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574"/>
  <sheetViews>
    <sheetView view="pageBreakPreview" zoomScaleSheetLayoutView="100" zoomScalePageLayoutView="0" workbookViewId="0" topLeftCell="A466">
      <selection activeCell="E7" sqref="E7"/>
    </sheetView>
  </sheetViews>
  <sheetFormatPr defaultColWidth="9.140625" defaultRowHeight="15"/>
  <cols>
    <col min="1" max="1" width="5.57421875" style="244" customWidth="1"/>
    <col min="2" max="2" width="38.421875" style="0" customWidth="1"/>
    <col min="3" max="3" width="12.00390625" style="0" customWidth="1"/>
    <col min="4" max="4" width="18.421875" style="0" customWidth="1"/>
    <col min="5" max="5" width="14.421875" style="239" customWidth="1"/>
  </cols>
  <sheetData>
    <row r="1" spans="1:5" ht="34.5" customHeight="1">
      <c r="A1" s="298" t="s">
        <v>908</v>
      </c>
      <c r="B1" s="299"/>
      <c r="C1" s="299"/>
      <c r="D1" s="299"/>
      <c r="E1" s="299"/>
    </row>
    <row r="2" spans="1:5" ht="34.5" customHeight="1">
      <c r="A2" s="241" t="s">
        <v>904</v>
      </c>
      <c r="B2" s="208" t="s">
        <v>905</v>
      </c>
      <c r="C2" s="210" t="s">
        <v>906</v>
      </c>
      <c r="D2" s="210" t="s">
        <v>956</v>
      </c>
      <c r="E2" s="210" t="s">
        <v>907</v>
      </c>
    </row>
    <row r="3" spans="1:5" s="235" customFormat="1" ht="30" customHeight="1">
      <c r="A3" s="242"/>
      <c r="B3" s="236" t="s">
        <v>909</v>
      </c>
      <c r="C3" s="240">
        <v>2776390.49</v>
      </c>
      <c r="D3" s="240">
        <v>307835</v>
      </c>
      <c r="E3" s="234"/>
    </row>
    <row r="4" spans="1:5" s="235" customFormat="1" ht="30" customHeight="1">
      <c r="A4" s="242" t="s">
        <v>914</v>
      </c>
      <c r="B4" s="233" t="s">
        <v>623</v>
      </c>
      <c r="C4" s="240">
        <v>30178</v>
      </c>
      <c r="D4" s="240">
        <v>30178</v>
      </c>
      <c r="E4" s="234"/>
    </row>
    <row r="5" spans="1:5" s="238" customFormat="1" ht="22.5" customHeight="1">
      <c r="A5" s="243">
        <v>1</v>
      </c>
      <c r="B5" s="116" t="s">
        <v>624</v>
      </c>
      <c r="C5" s="141">
        <v>3280</v>
      </c>
      <c r="D5" s="141">
        <v>3280</v>
      </c>
      <c r="E5" s="9" t="s">
        <v>295</v>
      </c>
    </row>
    <row r="6" spans="1:5" s="238" customFormat="1" ht="22.5" customHeight="1">
      <c r="A6" s="243">
        <v>2</v>
      </c>
      <c r="B6" s="116" t="s">
        <v>994</v>
      </c>
      <c r="C6" s="141">
        <v>2250</v>
      </c>
      <c r="D6" s="141">
        <v>2250</v>
      </c>
      <c r="E6" s="9" t="s">
        <v>295</v>
      </c>
    </row>
    <row r="7" spans="1:5" s="238" customFormat="1" ht="30" customHeight="1">
      <c r="A7" s="243">
        <v>3</v>
      </c>
      <c r="B7" s="116" t="s">
        <v>1273</v>
      </c>
      <c r="C7" s="141">
        <v>17171</v>
      </c>
      <c r="D7" s="141">
        <v>17171</v>
      </c>
      <c r="E7" s="9" t="s">
        <v>991</v>
      </c>
    </row>
    <row r="8" spans="1:5" s="238" customFormat="1" ht="22.5" customHeight="1">
      <c r="A8" s="243">
        <v>4</v>
      </c>
      <c r="B8" s="116" t="s">
        <v>986</v>
      </c>
      <c r="C8" s="141">
        <v>1500</v>
      </c>
      <c r="D8" s="141">
        <v>1500</v>
      </c>
      <c r="E8" s="9" t="s">
        <v>295</v>
      </c>
    </row>
    <row r="9" spans="1:5" s="238" customFormat="1" ht="30" customHeight="1">
      <c r="A9" s="243">
        <v>5</v>
      </c>
      <c r="B9" s="116" t="s">
        <v>627</v>
      </c>
      <c r="C9" s="141">
        <v>5977</v>
      </c>
      <c r="D9" s="141">
        <v>5977</v>
      </c>
      <c r="E9" s="9" t="s">
        <v>85</v>
      </c>
    </row>
    <row r="10" spans="1:5" s="235" customFormat="1" ht="30" customHeight="1">
      <c r="A10" s="242" t="s">
        <v>920</v>
      </c>
      <c r="B10" s="233" t="s">
        <v>924</v>
      </c>
      <c r="C10" s="240">
        <v>1181082.58</v>
      </c>
      <c r="D10" s="240">
        <v>142995</v>
      </c>
      <c r="E10" s="234"/>
    </row>
    <row r="11" spans="1:5" s="238" customFormat="1" ht="30" customHeight="1">
      <c r="A11" s="243">
        <v>1</v>
      </c>
      <c r="B11" s="116" t="s">
        <v>9</v>
      </c>
      <c r="C11" s="141">
        <v>70000</v>
      </c>
      <c r="D11" s="141">
        <v>12000</v>
      </c>
      <c r="E11" s="9" t="s">
        <v>42</v>
      </c>
    </row>
    <row r="12" spans="1:5" s="238" customFormat="1" ht="22.5" customHeight="1">
      <c r="A12" s="243">
        <v>2</v>
      </c>
      <c r="B12" s="116" t="s">
        <v>995</v>
      </c>
      <c r="C12" s="141">
        <v>35000</v>
      </c>
      <c r="D12" s="141">
        <v>5000</v>
      </c>
      <c r="E12" s="9" t="s">
        <v>897</v>
      </c>
    </row>
    <row r="13" spans="1:5" s="238" customFormat="1" ht="30" customHeight="1">
      <c r="A13" s="243">
        <v>3</v>
      </c>
      <c r="B13" s="116" t="s">
        <v>1274</v>
      </c>
      <c r="C13" s="141">
        <v>80546</v>
      </c>
      <c r="D13" s="141">
        <v>6400</v>
      </c>
      <c r="E13" s="9" t="s">
        <v>989</v>
      </c>
    </row>
    <row r="14" spans="1:5" s="238" customFormat="1" ht="22.5" customHeight="1">
      <c r="A14" s="243">
        <v>4</v>
      </c>
      <c r="B14" s="116" t="s">
        <v>996</v>
      </c>
      <c r="C14" s="141">
        <v>18900</v>
      </c>
      <c r="D14" s="141">
        <v>700</v>
      </c>
      <c r="E14" s="9" t="s">
        <v>989</v>
      </c>
    </row>
    <row r="15" spans="1:5" s="238" customFormat="1" ht="30" customHeight="1">
      <c r="A15" s="243">
        <v>5</v>
      </c>
      <c r="B15" s="116" t="s">
        <v>1275</v>
      </c>
      <c r="C15" s="141">
        <v>51135</v>
      </c>
      <c r="D15" s="141">
        <v>200</v>
      </c>
      <c r="E15" s="9" t="s">
        <v>989</v>
      </c>
    </row>
    <row r="16" spans="1:5" s="238" customFormat="1" ht="30" customHeight="1">
      <c r="A16" s="243">
        <v>6</v>
      </c>
      <c r="B16" s="116" t="s">
        <v>1276</v>
      </c>
      <c r="C16" s="141">
        <v>43000</v>
      </c>
      <c r="D16" s="141">
        <v>3700</v>
      </c>
      <c r="E16" s="9" t="s">
        <v>989</v>
      </c>
    </row>
    <row r="17" spans="1:5" s="238" customFormat="1" ht="22.5" customHeight="1">
      <c r="A17" s="243">
        <v>7</v>
      </c>
      <c r="B17" s="116" t="s">
        <v>988</v>
      </c>
      <c r="C17" s="141">
        <v>23071</v>
      </c>
      <c r="D17" s="141">
        <v>200</v>
      </c>
      <c r="E17" s="9" t="s">
        <v>989</v>
      </c>
    </row>
    <row r="18" spans="1:5" s="238" customFormat="1" ht="22.5" customHeight="1">
      <c r="A18" s="243">
        <v>8</v>
      </c>
      <c r="B18" s="116" t="s">
        <v>997</v>
      </c>
      <c r="C18" s="141">
        <v>28547.34</v>
      </c>
      <c r="D18" s="141">
        <v>8000</v>
      </c>
      <c r="E18" s="9" t="s">
        <v>987</v>
      </c>
    </row>
    <row r="19" spans="1:5" s="238" customFormat="1" ht="22.5" customHeight="1">
      <c r="A19" s="243">
        <v>9</v>
      </c>
      <c r="B19" s="116" t="s">
        <v>998</v>
      </c>
      <c r="C19" s="141">
        <v>18526</v>
      </c>
      <c r="D19" s="141">
        <v>6000</v>
      </c>
      <c r="E19" s="9" t="s">
        <v>989</v>
      </c>
    </row>
    <row r="20" spans="1:5" s="238" customFormat="1" ht="30" customHeight="1">
      <c r="A20" s="243">
        <v>10</v>
      </c>
      <c r="B20" s="116" t="s">
        <v>1277</v>
      </c>
      <c r="C20" s="141">
        <v>18000</v>
      </c>
      <c r="D20" s="141">
        <v>9932</v>
      </c>
      <c r="E20" s="9" t="s">
        <v>989</v>
      </c>
    </row>
    <row r="21" spans="1:5" s="238" customFormat="1" ht="22.5" customHeight="1">
      <c r="A21" s="243">
        <v>11</v>
      </c>
      <c r="B21" s="116" t="s">
        <v>999</v>
      </c>
      <c r="C21" s="141">
        <v>6153</v>
      </c>
      <c r="D21" s="141">
        <v>2153</v>
      </c>
      <c r="E21" s="9" t="s">
        <v>989</v>
      </c>
    </row>
    <row r="22" spans="1:5" s="238" customFormat="1" ht="22.5" customHeight="1">
      <c r="A22" s="243">
        <v>12</v>
      </c>
      <c r="B22" s="116" t="s">
        <v>1000</v>
      </c>
      <c r="C22" s="141">
        <v>207864</v>
      </c>
      <c r="D22" s="141">
        <v>35910</v>
      </c>
      <c r="E22" s="9" t="s">
        <v>989</v>
      </c>
    </row>
    <row r="23" spans="1:5" s="238" customFormat="1" ht="22.5" customHeight="1">
      <c r="A23" s="243">
        <v>13</v>
      </c>
      <c r="B23" s="116" t="s">
        <v>467</v>
      </c>
      <c r="C23" s="141">
        <v>26500</v>
      </c>
      <c r="D23" s="141">
        <v>4100</v>
      </c>
      <c r="E23" s="9" t="s">
        <v>42</v>
      </c>
    </row>
    <row r="24" spans="1:5" s="238" customFormat="1" ht="22.5" customHeight="1">
      <c r="A24" s="243">
        <v>14</v>
      </c>
      <c r="B24" s="116" t="s">
        <v>1001</v>
      </c>
      <c r="C24" s="141">
        <v>41624</v>
      </c>
      <c r="D24" s="141">
        <v>5000</v>
      </c>
      <c r="E24" s="9" t="s">
        <v>989</v>
      </c>
    </row>
    <row r="25" spans="1:5" s="238" customFormat="1" ht="22.5" customHeight="1">
      <c r="A25" s="243">
        <v>15</v>
      </c>
      <c r="B25" s="116" t="s">
        <v>1002</v>
      </c>
      <c r="C25" s="141">
        <v>26591</v>
      </c>
      <c r="D25" s="141">
        <v>5000</v>
      </c>
      <c r="E25" s="9" t="s">
        <v>989</v>
      </c>
    </row>
    <row r="26" spans="1:5" s="238" customFormat="1" ht="22.5" customHeight="1">
      <c r="A26" s="243">
        <v>16</v>
      </c>
      <c r="B26" s="116" t="s">
        <v>470</v>
      </c>
      <c r="C26" s="141">
        <v>104500</v>
      </c>
      <c r="D26" s="141">
        <v>7000</v>
      </c>
      <c r="E26" s="9" t="s">
        <v>42</v>
      </c>
    </row>
    <row r="27" spans="1:5" s="238" customFormat="1" ht="22.5" customHeight="1">
      <c r="A27" s="243">
        <v>17</v>
      </c>
      <c r="B27" s="116" t="s">
        <v>1359</v>
      </c>
      <c r="C27" s="141">
        <v>4374</v>
      </c>
      <c r="D27" s="141">
        <v>1500</v>
      </c>
      <c r="E27" s="9" t="s">
        <v>42</v>
      </c>
    </row>
    <row r="28" spans="1:5" s="238" customFormat="1" ht="3" customHeight="1">
      <c r="A28" s="246"/>
      <c r="B28" s="247"/>
      <c r="C28" s="248"/>
      <c r="D28" s="248"/>
      <c r="E28" s="249"/>
    </row>
    <row r="29" spans="1:5" ht="34.5" customHeight="1">
      <c r="A29" s="298" t="s">
        <v>934</v>
      </c>
      <c r="B29" s="298"/>
      <c r="C29" s="298"/>
      <c r="D29" s="298"/>
      <c r="E29" s="298"/>
    </row>
    <row r="30" spans="1:5" ht="34.5" customHeight="1">
      <c r="A30" s="241" t="s">
        <v>857</v>
      </c>
      <c r="B30" s="208" t="s">
        <v>1378</v>
      </c>
      <c r="C30" s="210" t="s">
        <v>1379</v>
      </c>
      <c r="D30" s="210" t="s">
        <v>1380</v>
      </c>
      <c r="E30" s="210" t="s">
        <v>1381</v>
      </c>
    </row>
    <row r="31" spans="1:5" s="238" customFormat="1" ht="22.5" customHeight="1">
      <c r="A31" s="243">
        <v>18</v>
      </c>
      <c r="B31" s="116" t="s">
        <v>462</v>
      </c>
      <c r="C31" s="141">
        <v>35878</v>
      </c>
      <c r="D31" s="141">
        <v>4000</v>
      </c>
      <c r="E31" s="9" t="s">
        <v>1003</v>
      </c>
    </row>
    <row r="32" spans="1:5" s="238" customFormat="1" ht="22.5" customHeight="1">
      <c r="A32" s="243">
        <v>19</v>
      </c>
      <c r="B32" s="116" t="s">
        <v>990</v>
      </c>
      <c r="C32" s="141">
        <v>66000</v>
      </c>
      <c r="D32" s="141">
        <v>4000</v>
      </c>
      <c r="E32" s="9" t="s">
        <v>991</v>
      </c>
    </row>
    <row r="33" spans="1:5" s="238" customFormat="1" ht="30" customHeight="1">
      <c r="A33" s="243">
        <v>20</v>
      </c>
      <c r="B33" s="116" t="s">
        <v>1278</v>
      </c>
      <c r="C33" s="141">
        <v>44000</v>
      </c>
      <c r="D33" s="141">
        <v>3000</v>
      </c>
      <c r="E33" s="9" t="s">
        <v>991</v>
      </c>
    </row>
    <row r="34" spans="1:5" s="238" customFormat="1" ht="22.5" customHeight="1">
      <c r="A34" s="243">
        <v>21</v>
      </c>
      <c r="B34" s="116" t="s">
        <v>992</v>
      </c>
      <c r="C34" s="141">
        <v>4778</v>
      </c>
      <c r="D34" s="141">
        <v>2000</v>
      </c>
      <c r="E34" s="9" t="s">
        <v>1004</v>
      </c>
    </row>
    <row r="35" spans="1:5" s="238" customFormat="1" ht="22.5" customHeight="1">
      <c r="A35" s="243">
        <v>22</v>
      </c>
      <c r="B35" s="116" t="s">
        <v>1005</v>
      </c>
      <c r="C35" s="141">
        <v>22170</v>
      </c>
      <c r="D35" s="141">
        <v>4000</v>
      </c>
      <c r="E35" s="9" t="s">
        <v>991</v>
      </c>
    </row>
    <row r="36" spans="1:5" s="238" customFormat="1" ht="22.5" customHeight="1">
      <c r="A36" s="243">
        <v>23</v>
      </c>
      <c r="B36" s="116" t="s">
        <v>1006</v>
      </c>
      <c r="C36" s="141">
        <v>5432</v>
      </c>
      <c r="D36" s="141">
        <v>3000</v>
      </c>
      <c r="E36" s="9" t="s">
        <v>991</v>
      </c>
    </row>
    <row r="37" spans="1:5" s="238" customFormat="1" ht="22.5" customHeight="1">
      <c r="A37" s="243">
        <v>24</v>
      </c>
      <c r="B37" s="116" t="s">
        <v>1007</v>
      </c>
      <c r="C37" s="141">
        <v>26700</v>
      </c>
      <c r="D37" s="141">
        <v>2000</v>
      </c>
      <c r="E37" s="9" t="s">
        <v>991</v>
      </c>
    </row>
    <row r="38" spans="1:5" s="238" customFormat="1" ht="22.5" customHeight="1">
      <c r="A38" s="243">
        <v>25</v>
      </c>
      <c r="B38" s="116" t="s">
        <v>1008</v>
      </c>
      <c r="C38" s="141">
        <v>79393</v>
      </c>
      <c r="D38" s="141">
        <v>1000</v>
      </c>
      <c r="E38" s="9" t="s">
        <v>1009</v>
      </c>
    </row>
    <row r="39" spans="1:5" s="238" customFormat="1" ht="22.5" customHeight="1">
      <c r="A39" s="243">
        <v>26</v>
      </c>
      <c r="B39" s="116" t="s">
        <v>1010</v>
      </c>
      <c r="C39" s="141">
        <v>13784</v>
      </c>
      <c r="D39" s="141">
        <v>2000</v>
      </c>
      <c r="E39" s="9" t="s">
        <v>1009</v>
      </c>
    </row>
    <row r="40" spans="1:5" s="238" customFormat="1" ht="22.5" customHeight="1">
      <c r="A40" s="243">
        <v>27</v>
      </c>
      <c r="B40" s="116" t="s">
        <v>1011</v>
      </c>
      <c r="C40" s="141">
        <v>14363.58</v>
      </c>
      <c r="D40" s="141">
        <v>3000</v>
      </c>
      <c r="E40" s="9" t="s">
        <v>1009</v>
      </c>
    </row>
    <row r="41" spans="1:5" s="238" customFormat="1" ht="22.5" customHeight="1">
      <c r="A41" s="243">
        <v>28</v>
      </c>
      <c r="B41" s="116" t="s">
        <v>502</v>
      </c>
      <c r="C41" s="141">
        <v>2530.66</v>
      </c>
      <c r="D41" s="141">
        <v>1200</v>
      </c>
      <c r="E41" s="9" t="s">
        <v>50</v>
      </c>
    </row>
    <row r="42" spans="1:5" s="238" customFormat="1" ht="22.5" customHeight="1">
      <c r="A42" s="243">
        <v>29</v>
      </c>
      <c r="B42" s="116" t="s">
        <v>1012</v>
      </c>
      <c r="C42" s="141">
        <v>17000</v>
      </c>
      <c r="D42" s="141">
        <v>500</v>
      </c>
      <c r="E42" s="9" t="s">
        <v>1013</v>
      </c>
    </row>
    <row r="43" spans="1:5" s="238" customFormat="1" ht="30" customHeight="1">
      <c r="A43" s="243">
        <v>30</v>
      </c>
      <c r="B43" s="116" t="s">
        <v>1279</v>
      </c>
      <c r="C43" s="141">
        <v>12500</v>
      </c>
      <c r="D43" s="141"/>
      <c r="E43" s="9" t="s">
        <v>1013</v>
      </c>
    </row>
    <row r="44" spans="1:5" s="238" customFormat="1" ht="22.5" customHeight="1">
      <c r="A44" s="243">
        <v>31</v>
      </c>
      <c r="B44" s="116" t="s">
        <v>508</v>
      </c>
      <c r="C44" s="141">
        <v>8000</v>
      </c>
      <c r="D44" s="141">
        <v>500</v>
      </c>
      <c r="E44" s="9" t="s">
        <v>50</v>
      </c>
    </row>
    <row r="45" spans="1:5" s="238" customFormat="1" ht="22.5" customHeight="1">
      <c r="A45" s="243">
        <v>32</v>
      </c>
      <c r="B45" s="116" t="s">
        <v>1014</v>
      </c>
      <c r="C45" s="141">
        <v>4200</v>
      </c>
      <c r="D45" s="141"/>
      <c r="E45" s="9" t="s">
        <v>1013</v>
      </c>
    </row>
    <row r="46" spans="1:5" s="238" customFormat="1" ht="30" customHeight="1">
      <c r="A46" s="243">
        <v>33</v>
      </c>
      <c r="B46" s="116" t="s">
        <v>719</v>
      </c>
      <c r="C46" s="141">
        <v>14382</v>
      </c>
      <c r="D46" s="141"/>
      <c r="E46" s="9" t="s">
        <v>50</v>
      </c>
    </row>
    <row r="47" spans="1:5" s="238" customFormat="1" ht="30" customHeight="1">
      <c r="A47" s="243">
        <v>34</v>
      </c>
      <c r="B47" s="116" t="s">
        <v>1280</v>
      </c>
      <c r="C47" s="141">
        <v>1500</v>
      </c>
      <c r="D47" s="141"/>
      <c r="E47" s="9" t="s">
        <v>1013</v>
      </c>
    </row>
    <row r="48" spans="1:5" s="238" customFormat="1" ht="22.5" customHeight="1">
      <c r="A48" s="243">
        <v>35</v>
      </c>
      <c r="B48" s="116" t="s">
        <v>1015</v>
      </c>
      <c r="C48" s="141">
        <v>4140</v>
      </c>
      <c r="D48" s="141"/>
      <c r="E48" s="9" t="s">
        <v>1013</v>
      </c>
    </row>
    <row r="49" spans="1:5" s="235" customFormat="1" ht="30" customHeight="1">
      <c r="A49" s="242" t="s">
        <v>972</v>
      </c>
      <c r="B49" s="233" t="s">
        <v>973</v>
      </c>
      <c r="C49" s="240">
        <v>218213</v>
      </c>
      <c r="D49" s="240">
        <v>28100</v>
      </c>
      <c r="E49" s="234"/>
    </row>
    <row r="50" spans="1:5" s="238" customFormat="1" ht="30" customHeight="1">
      <c r="A50" s="243" t="s">
        <v>759</v>
      </c>
      <c r="B50" s="116" t="s">
        <v>530</v>
      </c>
      <c r="C50" s="141">
        <v>26700</v>
      </c>
      <c r="D50" s="141">
        <v>4500</v>
      </c>
      <c r="E50" s="9" t="s">
        <v>945</v>
      </c>
    </row>
    <row r="51" spans="1:5" s="238" customFormat="1" ht="30" customHeight="1">
      <c r="A51" s="243" t="s">
        <v>1016</v>
      </c>
      <c r="B51" s="116" t="s">
        <v>1017</v>
      </c>
      <c r="C51" s="141">
        <v>180300</v>
      </c>
      <c r="D51" s="141">
        <v>21100</v>
      </c>
      <c r="E51" s="9" t="s">
        <v>1018</v>
      </c>
    </row>
    <row r="52" spans="1:5" s="238" customFormat="1" ht="22.5" customHeight="1">
      <c r="A52" s="243">
        <v>3</v>
      </c>
      <c r="B52" s="116" t="s">
        <v>1022</v>
      </c>
      <c r="C52" s="141">
        <v>11213</v>
      </c>
      <c r="D52" s="141">
        <v>2500</v>
      </c>
      <c r="E52" s="9" t="s">
        <v>989</v>
      </c>
    </row>
    <row r="53" spans="1:5" s="238" customFormat="1" ht="30" customHeight="1">
      <c r="A53" s="242" t="s">
        <v>917</v>
      </c>
      <c r="B53" s="116" t="s">
        <v>937</v>
      </c>
      <c r="C53" s="240">
        <v>1073964.9100000001</v>
      </c>
      <c r="D53" s="240">
        <v>68913</v>
      </c>
      <c r="E53" s="9"/>
    </row>
    <row r="54" spans="1:5" s="238" customFormat="1" ht="22.5" customHeight="1">
      <c r="A54" s="243">
        <v>1</v>
      </c>
      <c r="B54" s="116" t="s">
        <v>1023</v>
      </c>
      <c r="C54" s="141">
        <v>306070</v>
      </c>
      <c r="D54" s="141">
        <v>28000</v>
      </c>
      <c r="E54" s="9" t="s">
        <v>989</v>
      </c>
    </row>
    <row r="55" spans="1:5" s="238" customFormat="1" ht="30" customHeight="1">
      <c r="A55" s="243" t="s">
        <v>1016</v>
      </c>
      <c r="B55" s="116" t="s">
        <v>1019</v>
      </c>
      <c r="C55" s="141">
        <v>5421.02</v>
      </c>
      <c r="D55" s="141">
        <v>3100</v>
      </c>
      <c r="E55" s="9" t="s">
        <v>1018</v>
      </c>
    </row>
    <row r="56" spans="1:5" s="238" customFormat="1" ht="3" customHeight="1">
      <c r="A56" s="246"/>
      <c r="B56" s="247"/>
      <c r="C56" s="248"/>
      <c r="D56" s="248"/>
      <c r="E56" s="249"/>
    </row>
    <row r="57" spans="1:5" ht="34.5" customHeight="1">
      <c r="A57" s="298" t="s">
        <v>1268</v>
      </c>
      <c r="B57" s="298"/>
      <c r="C57" s="298"/>
      <c r="D57" s="298"/>
      <c r="E57" s="298"/>
    </row>
    <row r="58" spans="1:5" ht="34.5" customHeight="1">
      <c r="A58" s="241" t="s">
        <v>1382</v>
      </c>
      <c r="B58" s="208" t="s">
        <v>1383</v>
      </c>
      <c r="C58" s="210" t="s">
        <v>1384</v>
      </c>
      <c r="D58" s="210" t="s">
        <v>1385</v>
      </c>
      <c r="E58" s="210" t="s">
        <v>1386</v>
      </c>
    </row>
    <row r="59" spans="1:5" s="238" customFormat="1" ht="30" customHeight="1">
      <c r="A59" s="243" t="s">
        <v>1020</v>
      </c>
      <c r="B59" s="116" t="s">
        <v>1021</v>
      </c>
      <c r="C59" s="141">
        <v>2481.89</v>
      </c>
      <c r="D59" s="141">
        <v>1600</v>
      </c>
      <c r="E59" s="9" t="s">
        <v>1018</v>
      </c>
    </row>
    <row r="60" spans="1:5" s="238" customFormat="1" ht="22.5" customHeight="1">
      <c r="A60" s="243">
        <v>4</v>
      </c>
      <c r="B60" s="116" t="s">
        <v>1024</v>
      </c>
      <c r="C60" s="141">
        <v>23500</v>
      </c>
      <c r="D60" s="141">
        <v>3000</v>
      </c>
      <c r="E60" s="9" t="s">
        <v>1025</v>
      </c>
    </row>
    <row r="61" spans="1:5" s="238" customFormat="1" ht="30" customHeight="1">
      <c r="A61" s="243" t="s">
        <v>1026</v>
      </c>
      <c r="B61" s="116" t="s">
        <v>1027</v>
      </c>
      <c r="C61" s="141">
        <v>6241</v>
      </c>
      <c r="D61" s="141">
        <v>3013</v>
      </c>
      <c r="E61" s="9" t="s">
        <v>1028</v>
      </c>
    </row>
    <row r="62" spans="1:5" s="238" customFormat="1" ht="30" customHeight="1">
      <c r="A62" s="243" t="s">
        <v>1029</v>
      </c>
      <c r="B62" s="116" t="s">
        <v>1030</v>
      </c>
      <c r="C62" s="141">
        <v>611026</v>
      </c>
      <c r="D62" s="141">
        <v>10000</v>
      </c>
      <c r="E62" s="9" t="s">
        <v>1031</v>
      </c>
    </row>
    <row r="63" spans="1:5" s="238" customFormat="1" ht="22.5" customHeight="1">
      <c r="A63" s="243">
        <v>7</v>
      </c>
      <c r="B63" s="116" t="s">
        <v>1034</v>
      </c>
      <c r="C63" s="141">
        <v>2625</v>
      </c>
      <c r="D63" s="141">
        <v>1500</v>
      </c>
      <c r="E63" s="9" t="s">
        <v>1035</v>
      </c>
    </row>
    <row r="64" spans="1:5" s="238" customFormat="1" ht="22.5" customHeight="1">
      <c r="A64" s="243" t="s">
        <v>1344</v>
      </c>
      <c r="B64" s="116" t="s">
        <v>1033</v>
      </c>
      <c r="C64" s="141">
        <v>26000</v>
      </c>
      <c r="D64" s="141">
        <v>100</v>
      </c>
      <c r="E64" s="9" t="s">
        <v>295</v>
      </c>
    </row>
    <row r="65" spans="1:5" s="238" customFormat="1" ht="30" customHeight="1">
      <c r="A65" s="243" t="s">
        <v>1296</v>
      </c>
      <c r="B65" s="116" t="s">
        <v>1032</v>
      </c>
      <c r="C65" s="141">
        <v>14600</v>
      </c>
      <c r="D65" s="141">
        <v>14600</v>
      </c>
      <c r="E65" s="9" t="s">
        <v>1031</v>
      </c>
    </row>
    <row r="66" spans="1:5" s="238" customFormat="1" ht="22.5" customHeight="1">
      <c r="A66" s="243">
        <v>10</v>
      </c>
      <c r="B66" s="116" t="s">
        <v>1360</v>
      </c>
      <c r="C66" s="141">
        <v>76000</v>
      </c>
      <c r="D66" s="141">
        <v>4000</v>
      </c>
      <c r="E66" s="9" t="s">
        <v>19</v>
      </c>
    </row>
    <row r="67" spans="1:5" s="238" customFormat="1" ht="30" customHeight="1">
      <c r="A67" s="242" t="s">
        <v>918</v>
      </c>
      <c r="B67" s="116" t="s">
        <v>938</v>
      </c>
      <c r="C67" s="240">
        <v>272952</v>
      </c>
      <c r="D67" s="240">
        <v>37649</v>
      </c>
      <c r="E67" s="9"/>
    </row>
    <row r="68" spans="1:5" s="238" customFormat="1" ht="22.5" customHeight="1">
      <c r="A68" s="243">
        <v>1</v>
      </c>
      <c r="B68" s="116" t="s">
        <v>1036</v>
      </c>
      <c r="C68" s="141">
        <v>58580</v>
      </c>
      <c r="D68" s="141">
        <v>8000</v>
      </c>
      <c r="E68" s="9" t="s">
        <v>989</v>
      </c>
    </row>
    <row r="69" spans="1:5" s="238" customFormat="1" ht="22.5" customHeight="1">
      <c r="A69" s="243">
        <v>2</v>
      </c>
      <c r="B69" s="116" t="s">
        <v>1037</v>
      </c>
      <c r="C69" s="141">
        <v>6940</v>
      </c>
      <c r="D69" s="141">
        <v>3000</v>
      </c>
      <c r="E69" s="9" t="s">
        <v>989</v>
      </c>
    </row>
    <row r="70" spans="1:5" s="238" customFormat="1" ht="22.5" customHeight="1">
      <c r="A70" s="243">
        <v>3</v>
      </c>
      <c r="B70" s="116" t="s">
        <v>1038</v>
      </c>
      <c r="C70" s="141">
        <v>22633</v>
      </c>
      <c r="D70" s="141">
        <v>5000</v>
      </c>
      <c r="E70" s="9" t="s">
        <v>989</v>
      </c>
    </row>
    <row r="71" spans="1:5" s="238" customFormat="1" ht="22.5" customHeight="1">
      <c r="A71" s="243">
        <v>4</v>
      </c>
      <c r="B71" s="116" t="s">
        <v>1039</v>
      </c>
      <c r="C71" s="141">
        <v>7000</v>
      </c>
      <c r="D71" s="141">
        <v>1000</v>
      </c>
      <c r="E71" s="9" t="s">
        <v>989</v>
      </c>
    </row>
    <row r="72" spans="1:5" s="238" customFormat="1" ht="22.5" customHeight="1">
      <c r="A72" s="243">
        <v>5</v>
      </c>
      <c r="B72" s="116" t="s">
        <v>1040</v>
      </c>
      <c r="C72" s="141">
        <v>2500</v>
      </c>
      <c r="D72" s="141">
        <v>1500</v>
      </c>
      <c r="E72" s="9" t="s">
        <v>989</v>
      </c>
    </row>
    <row r="73" spans="1:5" s="238" customFormat="1" ht="30" customHeight="1">
      <c r="A73" s="243">
        <v>6</v>
      </c>
      <c r="B73" s="116" t="s">
        <v>1281</v>
      </c>
      <c r="C73" s="141">
        <v>7000</v>
      </c>
      <c r="D73" s="141">
        <v>3000</v>
      </c>
      <c r="E73" s="9" t="s">
        <v>989</v>
      </c>
    </row>
    <row r="74" spans="1:5" s="238" customFormat="1" ht="22.5" customHeight="1">
      <c r="A74" s="243">
        <v>7</v>
      </c>
      <c r="B74" s="116" t="s">
        <v>1041</v>
      </c>
      <c r="C74" s="141">
        <v>2999</v>
      </c>
      <c r="D74" s="141">
        <v>2499</v>
      </c>
      <c r="E74" s="9" t="s">
        <v>1042</v>
      </c>
    </row>
    <row r="75" spans="1:5" s="238" customFormat="1" ht="22.5" customHeight="1">
      <c r="A75" s="243">
        <v>8</v>
      </c>
      <c r="B75" s="116" t="s">
        <v>1043</v>
      </c>
      <c r="C75" s="141">
        <v>148000</v>
      </c>
      <c r="D75" s="141">
        <v>6000</v>
      </c>
      <c r="E75" s="9" t="s">
        <v>989</v>
      </c>
    </row>
    <row r="76" spans="1:5" s="238" customFormat="1" ht="22.5" customHeight="1">
      <c r="A76" s="243">
        <v>9</v>
      </c>
      <c r="B76" s="116" t="s">
        <v>898</v>
      </c>
      <c r="C76" s="141">
        <v>8000</v>
      </c>
      <c r="D76" s="141">
        <v>3300</v>
      </c>
      <c r="E76" s="9" t="s">
        <v>42</v>
      </c>
    </row>
    <row r="77" spans="1:5" s="238" customFormat="1" ht="22.5" customHeight="1">
      <c r="A77" s="243">
        <v>10</v>
      </c>
      <c r="B77" s="116" t="s">
        <v>1044</v>
      </c>
      <c r="C77" s="141">
        <v>6000</v>
      </c>
      <c r="D77" s="141">
        <v>2400</v>
      </c>
      <c r="E77" s="9" t="s">
        <v>993</v>
      </c>
    </row>
    <row r="78" spans="1:5" s="238" customFormat="1" ht="30" customHeight="1">
      <c r="A78" s="243">
        <v>11</v>
      </c>
      <c r="B78" s="116" t="s">
        <v>1282</v>
      </c>
      <c r="C78" s="141">
        <v>2500</v>
      </c>
      <c r="D78" s="141">
        <v>1500</v>
      </c>
      <c r="E78" s="9" t="s">
        <v>1013</v>
      </c>
    </row>
    <row r="79" spans="1:5" s="238" customFormat="1" ht="30" customHeight="1">
      <c r="A79" s="243">
        <v>12</v>
      </c>
      <c r="B79" s="116" t="s">
        <v>1283</v>
      </c>
      <c r="C79" s="141">
        <v>800</v>
      </c>
      <c r="D79" s="141">
        <v>450</v>
      </c>
      <c r="E79" s="9" t="s">
        <v>1284</v>
      </c>
    </row>
    <row r="80" spans="1:5" s="238" customFormat="1" ht="3" customHeight="1">
      <c r="A80" s="246"/>
      <c r="B80" s="247"/>
      <c r="C80" s="248"/>
      <c r="D80" s="248"/>
      <c r="E80" s="249"/>
    </row>
    <row r="81" spans="1:5" ht="34.5" customHeight="1">
      <c r="A81" s="298" t="s">
        <v>1269</v>
      </c>
      <c r="B81" s="298"/>
      <c r="C81" s="298"/>
      <c r="D81" s="298"/>
      <c r="E81" s="298"/>
    </row>
    <row r="82" spans="1:5" ht="34.5" customHeight="1">
      <c r="A82" s="241" t="s">
        <v>1373</v>
      </c>
      <c r="B82" s="208" t="s">
        <v>1374</v>
      </c>
      <c r="C82" s="210" t="s">
        <v>1375</v>
      </c>
      <c r="D82" s="210" t="s">
        <v>1376</v>
      </c>
      <c r="E82" s="210" t="s">
        <v>1377</v>
      </c>
    </row>
    <row r="83" spans="1:5" s="238" customFormat="1" ht="30" customHeight="1">
      <c r="A83" s="242"/>
      <c r="B83" s="236" t="s">
        <v>750</v>
      </c>
      <c r="C83" s="240">
        <v>1754443</v>
      </c>
      <c r="D83" s="240">
        <v>121667</v>
      </c>
      <c r="E83" s="234"/>
    </row>
    <row r="84" spans="1:5" s="238" customFormat="1" ht="30" customHeight="1">
      <c r="A84" s="242" t="s">
        <v>914</v>
      </c>
      <c r="B84" s="116" t="s">
        <v>910</v>
      </c>
      <c r="C84" s="240">
        <v>1317331</v>
      </c>
      <c r="D84" s="240">
        <v>64000</v>
      </c>
      <c r="E84" s="9"/>
    </row>
    <row r="85" spans="1:5" s="238" customFormat="1" ht="22.5" customHeight="1">
      <c r="A85" s="243">
        <v>1</v>
      </c>
      <c r="B85" s="116" t="s">
        <v>1045</v>
      </c>
      <c r="C85" s="141">
        <v>1317331</v>
      </c>
      <c r="D85" s="141">
        <v>64000</v>
      </c>
      <c r="E85" s="9" t="s">
        <v>989</v>
      </c>
    </row>
    <row r="86" spans="1:5" s="235" customFormat="1" ht="30" customHeight="1">
      <c r="A86" s="242" t="s">
        <v>915</v>
      </c>
      <c r="B86" s="116" t="s">
        <v>911</v>
      </c>
      <c r="C86" s="240">
        <v>328571</v>
      </c>
      <c r="D86" s="240">
        <v>31667</v>
      </c>
      <c r="E86" s="9"/>
    </row>
    <row r="87" spans="1:5" s="238" customFormat="1" ht="30" customHeight="1">
      <c r="A87" s="243">
        <v>1</v>
      </c>
      <c r="B87" s="116" t="s">
        <v>1362</v>
      </c>
      <c r="C87" s="141">
        <v>230190</v>
      </c>
      <c r="D87" s="141">
        <v>26667</v>
      </c>
      <c r="E87" s="9" t="s">
        <v>1350</v>
      </c>
    </row>
    <row r="88" spans="1:5" s="238" customFormat="1" ht="22.5" customHeight="1">
      <c r="A88" s="243">
        <v>2</v>
      </c>
      <c r="B88" s="116" t="s">
        <v>1046</v>
      </c>
      <c r="C88" s="141">
        <v>86365</v>
      </c>
      <c r="D88" s="141">
        <v>1000</v>
      </c>
      <c r="E88" s="9" t="s">
        <v>989</v>
      </c>
    </row>
    <row r="89" spans="1:5" s="238" customFormat="1" ht="22.5" customHeight="1">
      <c r="A89" s="243">
        <v>3</v>
      </c>
      <c r="B89" s="116" t="s">
        <v>1047</v>
      </c>
      <c r="C89" s="141">
        <v>12016</v>
      </c>
      <c r="D89" s="141">
        <v>4000</v>
      </c>
      <c r="E89" s="9" t="s">
        <v>989</v>
      </c>
    </row>
    <row r="90" spans="1:5" s="238" customFormat="1" ht="30" customHeight="1">
      <c r="A90" s="242" t="s">
        <v>916</v>
      </c>
      <c r="B90" s="116" t="s">
        <v>912</v>
      </c>
      <c r="C90" s="240">
        <v>99048</v>
      </c>
      <c r="D90" s="240">
        <v>21000</v>
      </c>
      <c r="E90" s="9"/>
    </row>
    <row r="91" spans="1:5" s="238" customFormat="1" ht="22.5" customHeight="1">
      <c r="A91" s="243">
        <v>1</v>
      </c>
      <c r="B91" s="116" t="s">
        <v>1048</v>
      </c>
      <c r="C91" s="141">
        <v>46987</v>
      </c>
      <c r="D91" s="141">
        <v>12000</v>
      </c>
      <c r="E91" s="9" t="s">
        <v>987</v>
      </c>
    </row>
    <row r="92" spans="1:5" s="238" customFormat="1" ht="30" customHeight="1">
      <c r="A92" s="243">
        <v>2</v>
      </c>
      <c r="B92" s="116" t="s">
        <v>1285</v>
      </c>
      <c r="C92" s="141">
        <v>34561</v>
      </c>
      <c r="D92" s="141">
        <v>2000</v>
      </c>
      <c r="E92" s="9" t="s">
        <v>991</v>
      </c>
    </row>
    <row r="93" spans="1:5" s="238" customFormat="1" ht="30" customHeight="1">
      <c r="A93" s="243">
        <v>3</v>
      </c>
      <c r="B93" s="116" t="s">
        <v>1286</v>
      </c>
      <c r="C93" s="141">
        <v>10000</v>
      </c>
      <c r="D93" s="141">
        <v>2000</v>
      </c>
      <c r="E93" s="9" t="s">
        <v>991</v>
      </c>
    </row>
    <row r="94" spans="1:5" s="238" customFormat="1" ht="30" customHeight="1">
      <c r="A94" s="243" t="s">
        <v>764</v>
      </c>
      <c r="B94" s="116" t="s">
        <v>943</v>
      </c>
      <c r="C94" s="141">
        <v>3500</v>
      </c>
      <c r="D94" s="141">
        <v>3500</v>
      </c>
      <c r="E94" s="9" t="s">
        <v>1049</v>
      </c>
    </row>
    <row r="95" spans="1:5" s="238" customFormat="1" ht="30" customHeight="1">
      <c r="A95" s="243" t="s">
        <v>1050</v>
      </c>
      <c r="B95" s="116" t="s">
        <v>1051</v>
      </c>
      <c r="C95" s="141">
        <v>4000</v>
      </c>
      <c r="D95" s="141">
        <v>1500</v>
      </c>
      <c r="E95" s="9" t="s">
        <v>1052</v>
      </c>
    </row>
    <row r="96" spans="1:5" s="235" customFormat="1" ht="30" customHeight="1">
      <c r="A96" s="242" t="s">
        <v>917</v>
      </c>
      <c r="B96" s="116" t="s">
        <v>913</v>
      </c>
      <c r="C96" s="240">
        <v>9493</v>
      </c>
      <c r="D96" s="240">
        <v>5000</v>
      </c>
      <c r="E96" s="9"/>
    </row>
    <row r="97" spans="1:5" s="238" customFormat="1" ht="22.5" customHeight="1">
      <c r="A97" s="243">
        <v>1</v>
      </c>
      <c r="B97" s="116" t="s">
        <v>1053</v>
      </c>
      <c r="C97" s="141">
        <v>9493</v>
      </c>
      <c r="D97" s="141">
        <v>5000</v>
      </c>
      <c r="E97" s="9" t="s">
        <v>42</v>
      </c>
    </row>
    <row r="98" spans="1:5" s="238" customFormat="1" ht="3" customHeight="1">
      <c r="A98" s="246"/>
      <c r="B98" s="247"/>
      <c r="C98" s="248"/>
      <c r="D98" s="248"/>
      <c r="E98" s="249"/>
    </row>
    <row r="99" spans="1:5" ht="34.5" customHeight="1">
      <c r="A99" s="298" t="s">
        <v>1270</v>
      </c>
      <c r="B99" s="298"/>
      <c r="C99" s="298"/>
      <c r="D99" s="298"/>
      <c r="E99" s="298"/>
    </row>
    <row r="100" spans="1:5" ht="34.5" customHeight="1">
      <c r="A100" s="241" t="s">
        <v>1373</v>
      </c>
      <c r="B100" s="208" t="s">
        <v>1378</v>
      </c>
      <c r="C100" s="210" t="s">
        <v>1379</v>
      </c>
      <c r="D100" s="210" t="s">
        <v>1376</v>
      </c>
      <c r="E100" s="210" t="s">
        <v>1377</v>
      </c>
    </row>
    <row r="101" spans="1:5" s="238" customFormat="1" ht="30" customHeight="1">
      <c r="A101" s="242"/>
      <c r="B101" s="236" t="s">
        <v>750</v>
      </c>
      <c r="C101" s="240">
        <v>2823035</v>
      </c>
      <c r="D101" s="240">
        <v>188760</v>
      </c>
      <c r="E101" s="234"/>
    </row>
    <row r="102" spans="1:5" s="238" customFormat="1" ht="30" customHeight="1">
      <c r="A102" s="242" t="s">
        <v>923</v>
      </c>
      <c r="B102" s="233" t="s">
        <v>939</v>
      </c>
      <c r="C102" s="240">
        <v>16016</v>
      </c>
      <c r="D102" s="240">
        <v>16016</v>
      </c>
      <c r="E102" s="234"/>
    </row>
    <row r="103" spans="1:5" s="238" customFormat="1" ht="22.5" customHeight="1">
      <c r="A103" s="243">
        <v>1</v>
      </c>
      <c r="B103" s="116" t="s">
        <v>1054</v>
      </c>
      <c r="C103" s="141">
        <v>2011</v>
      </c>
      <c r="D103" s="141">
        <v>2011</v>
      </c>
      <c r="E103" s="9" t="s">
        <v>991</v>
      </c>
    </row>
    <row r="104" spans="1:5" s="238" customFormat="1" ht="22.5" customHeight="1">
      <c r="A104" s="243">
        <v>2</v>
      </c>
      <c r="B104" s="116" t="s">
        <v>1055</v>
      </c>
      <c r="C104" s="141">
        <v>1300</v>
      </c>
      <c r="D104" s="141">
        <v>1300</v>
      </c>
      <c r="E104" s="9" t="s">
        <v>991</v>
      </c>
    </row>
    <row r="105" spans="1:5" s="238" customFormat="1" ht="22.5" customHeight="1">
      <c r="A105" s="243">
        <v>3</v>
      </c>
      <c r="B105" s="116" t="s">
        <v>1056</v>
      </c>
      <c r="C105" s="141">
        <v>1330</v>
      </c>
      <c r="D105" s="141">
        <v>1330</v>
      </c>
      <c r="E105" s="9" t="s">
        <v>991</v>
      </c>
    </row>
    <row r="106" spans="1:5" s="238" customFormat="1" ht="30" customHeight="1">
      <c r="A106" s="243">
        <v>4</v>
      </c>
      <c r="B106" s="116" t="s">
        <v>1287</v>
      </c>
      <c r="C106" s="141">
        <v>1250</v>
      </c>
      <c r="D106" s="141">
        <v>1250</v>
      </c>
      <c r="E106" s="9" t="s">
        <v>991</v>
      </c>
    </row>
    <row r="107" spans="1:5" s="238" customFormat="1" ht="22.5" customHeight="1">
      <c r="A107" s="243">
        <v>5</v>
      </c>
      <c r="B107" s="116" t="s">
        <v>1057</v>
      </c>
      <c r="C107" s="141">
        <v>1400</v>
      </c>
      <c r="D107" s="141">
        <v>1400</v>
      </c>
      <c r="E107" s="9" t="s">
        <v>1058</v>
      </c>
    </row>
    <row r="108" spans="1:5" s="238" customFormat="1" ht="22.5" customHeight="1">
      <c r="A108" s="243">
        <v>6</v>
      </c>
      <c r="B108" s="116" t="s">
        <v>1059</v>
      </c>
      <c r="C108" s="141">
        <v>1500</v>
      </c>
      <c r="D108" s="141">
        <v>1500</v>
      </c>
      <c r="E108" s="9" t="s">
        <v>1035</v>
      </c>
    </row>
    <row r="109" spans="1:5" s="238" customFormat="1" ht="22.5" customHeight="1">
      <c r="A109" s="243">
        <v>7</v>
      </c>
      <c r="B109" s="116" t="s">
        <v>1060</v>
      </c>
      <c r="C109" s="141">
        <v>2159</v>
      </c>
      <c r="D109" s="141">
        <v>2159</v>
      </c>
      <c r="E109" s="9" t="s">
        <v>1035</v>
      </c>
    </row>
    <row r="110" spans="1:5" s="238" customFormat="1" ht="22.5" customHeight="1">
      <c r="A110" s="243">
        <v>8</v>
      </c>
      <c r="B110" s="116" t="s">
        <v>1061</v>
      </c>
      <c r="C110" s="141">
        <v>1300</v>
      </c>
      <c r="D110" s="141">
        <v>1300</v>
      </c>
      <c r="E110" s="9" t="s">
        <v>1035</v>
      </c>
    </row>
    <row r="111" spans="1:5" s="238" customFormat="1" ht="22.5" customHeight="1">
      <c r="A111" s="243">
        <v>9</v>
      </c>
      <c r="B111" s="116" t="s">
        <v>1339</v>
      </c>
      <c r="C111" s="141">
        <v>2464</v>
      </c>
      <c r="D111" s="141">
        <v>2464</v>
      </c>
      <c r="E111" s="9" t="s">
        <v>1035</v>
      </c>
    </row>
    <row r="112" spans="1:5" s="238" customFormat="1" ht="30" customHeight="1">
      <c r="A112" s="243">
        <v>10</v>
      </c>
      <c r="B112" s="116" t="s">
        <v>1288</v>
      </c>
      <c r="C112" s="141">
        <v>1302</v>
      </c>
      <c r="D112" s="141">
        <v>1302</v>
      </c>
      <c r="E112" s="9" t="s">
        <v>85</v>
      </c>
    </row>
    <row r="113" spans="1:5" s="238" customFormat="1" ht="30" customHeight="1">
      <c r="A113" s="242" t="s">
        <v>920</v>
      </c>
      <c r="B113" s="233" t="s">
        <v>910</v>
      </c>
      <c r="C113" s="240">
        <v>1938594</v>
      </c>
      <c r="D113" s="240">
        <v>94330</v>
      </c>
      <c r="E113" s="234"/>
    </row>
    <row r="114" spans="1:5" s="238" customFormat="1" ht="30" customHeight="1">
      <c r="A114" s="243">
        <v>1</v>
      </c>
      <c r="B114" s="116" t="s">
        <v>1365</v>
      </c>
      <c r="C114" s="141">
        <v>27410</v>
      </c>
      <c r="D114" s="141">
        <v>9807</v>
      </c>
      <c r="E114" s="9" t="s">
        <v>1366</v>
      </c>
    </row>
    <row r="115" spans="1:5" s="238" customFormat="1" ht="22.5" customHeight="1">
      <c r="A115" s="243">
        <v>2</v>
      </c>
      <c r="B115" s="116" t="s">
        <v>1062</v>
      </c>
      <c r="C115" s="141">
        <v>30266</v>
      </c>
      <c r="D115" s="141">
        <v>6000</v>
      </c>
      <c r="E115" s="9" t="s">
        <v>989</v>
      </c>
    </row>
    <row r="116" spans="1:5" s="238" customFormat="1" ht="22.5" customHeight="1">
      <c r="A116" s="243">
        <v>3</v>
      </c>
      <c r="B116" s="116" t="s">
        <v>1063</v>
      </c>
      <c r="C116" s="141">
        <v>3623</v>
      </c>
      <c r="D116" s="141">
        <v>1623</v>
      </c>
      <c r="E116" s="9" t="s">
        <v>989</v>
      </c>
    </row>
    <row r="117" spans="1:5" s="238" customFormat="1" ht="22.5" customHeight="1">
      <c r="A117" s="243">
        <v>4</v>
      </c>
      <c r="B117" s="116" t="s">
        <v>1064</v>
      </c>
      <c r="C117" s="141">
        <v>26000</v>
      </c>
      <c r="D117" s="141">
        <v>6000</v>
      </c>
      <c r="E117" s="9" t="s">
        <v>989</v>
      </c>
    </row>
    <row r="118" spans="1:5" s="238" customFormat="1" ht="22.5" customHeight="1">
      <c r="A118" s="243">
        <v>5</v>
      </c>
      <c r="B118" s="116" t="s">
        <v>1065</v>
      </c>
      <c r="C118" s="141">
        <v>8000</v>
      </c>
      <c r="D118" s="141">
        <v>5000</v>
      </c>
      <c r="E118" s="9" t="s">
        <v>1066</v>
      </c>
    </row>
    <row r="119" spans="1:5" s="238" customFormat="1" ht="30" customHeight="1">
      <c r="A119" s="243">
        <v>6</v>
      </c>
      <c r="B119" s="116" t="s">
        <v>1289</v>
      </c>
      <c r="C119" s="141">
        <v>13000</v>
      </c>
      <c r="D119" s="141">
        <v>5400</v>
      </c>
      <c r="E119" s="9" t="s">
        <v>989</v>
      </c>
    </row>
    <row r="120" spans="1:5" s="238" customFormat="1" ht="30" customHeight="1">
      <c r="A120" s="243">
        <v>7</v>
      </c>
      <c r="B120" s="116" t="s">
        <v>1363</v>
      </c>
      <c r="C120" s="141">
        <v>4000</v>
      </c>
      <c r="D120" s="141">
        <v>4000</v>
      </c>
      <c r="E120" s="9" t="s">
        <v>1351</v>
      </c>
    </row>
    <row r="121" spans="1:5" s="238" customFormat="1" ht="30" customHeight="1">
      <c r="A121" s="243">
        <v>8</v>
      </c>
      <c r="B121" s="116" t="s">
        <v>1364</v>
      </c>
      <c r="C121" s="141">
        <v>16000</v>
      </c>
      <c r="D121" s="141">
        <v>16000</v>
      </c>
      <c r="E121" s="9" t="s">
        <v>1350</v>
      </c>
    </row>
    <row r="122" spans="1:5" s="238" customFormat="1" ht="22.5" customHeight="1">
      <c r="A122" s="243">
        <v>9</v>
      </c>
      <c r="B122" s="116" t="s">
        <v>1067</v>
      </c>
      <c r="C122" s="141">
        <v>39836</v>
      </c>
      <c r="D122" s="141">
        <v>2000</v>
      </c>
      <c r="E122" s="9" t="s">
        <v>991</v>
      </c>
    </row>
    <row r="123" spans="1:5" s="238" customFormat="1" ht="22.5" customHeight="1">
      <c r="A123" s="243">
        <v>10</v>
      </c>
      <c r="B123" s="116" t="s">
        <v>1068</v>
      </c>
      <c r="C123" s="141">
        <v>178270</v>
      </c>
      <c r="D123" s="141">
        <v>16000</v>
      </c>
      <c r="E123" s="9" t="s">
        <v>1058</v>
      </c>
    </row>
    <row r="124" spans="1:5" s="238" customFormat="1" ht="30" customHeight="1">
      <c r="A124" s="243">
        <v>11</v>
      </c>
      <c r="B124" s="116" t="s">
        <v>513</v>
      </c>
      <c r="C124" s="141">
        <v>6217</v>
      </c>
      <c r="D124" s="141">
        <v>2000</v>
      </c>
      <c r="E124" s="9" t="s">
        <v>85</v>
      </c>
    </row>
    <row r="125" spans="1:5" s="238" customFormat="1" ht="30" customHeight="1">
      <c r="A125" s="243">
        <v>12</v>
      </c>
      <c r="B125" s="116" t="s">
        <v>936</v>
      </c>
      <c r="C125" s="141">
        <v>4422</v>
      </c>
      <c r="D125" s="141">
        <v>2000</v>
      </c>
      <c r="E125" s="9" t="s">
        <v>85</v>
      </c>
    </row>
    <row r="126" spans="1:5" s="238" customFormat="1" ht="3" customHeight="1">
      <c r="A126" s="246"/>
      <c r="B126" s="247"/>
      <c r="C126" s="248"/>
      <c r="D126" s="248"/>
      <c r="E126" s="249"/>
    </row>
    <row r="127" spans="1:5" ht="34.5" customHeight="1">
      <c r="A127" s="298" t="s">
        <v>1270</v>
      </c>
      <c r="B127" s="298"/>
      <c r="C127" s="298"/>
      <c r="D127" s="298"/>
      <c r="E127" s="298"/>
    </row>
    <row r="128" spans="1:5" ht="34.5" customHeight="1">
      <c r="A128" s="241" t="s">
        <v>857</v>
      </c>
      <c r="B128" s="208" t="s">
        <v>1374</v>
      </c>
      <c r="C128" s="210" t="s">
        <v>1375</v>
      </c>
      <c r="D128" s="210" t="s">
        <v>1376</v>
      </c>
      <c r="E128" s="210" t="s">
        <v>1377</v>
      </c>
    </row>
    <row r="129" spans="1:5" s="238" customFormat="1" ht="22.5" customHeight="1">
      <c r="A129" s="243">
        <v>13</v>
      </c>
      <c r="B129" s="116" t="s">
        <v>1069</v>
      </c>
      <c r="C129" s="141">
        <v>5000</v>
      </c>
      <c r="D129" s="141">
        <v>500</v>
      </c>
      <c r="E129" s="9" t="s">
        <v>1058</v>
      </c>
    </row>
    <row r="130" spans="1:5" s="238" customFormat="1" ht="22.5" customHeight="1">
      <c r="A130" s="243">
        <v>14</v>
      </c>
      <c r="B130" s="116" t="s">
        <v>1070</v>
      </c>
      <c r="C130" s="141">
        <v>4000</v>
      </c>
      <c r="D130" s="141">
        <v>2000</v>
      </c>
      <c r="E130" s="9" t="s">
        <v>1058</v>
      </c>
    </row>
    <row r="131" spans="1:5" s="238" customFormat="1" ht="22.5" customHeight="1">
      <c r="A131" s="243">
        <v>15</v>
      </c>
      <c r="B131" s="116" t="s">
        <v>1071</v>
      </c>
      <c r="C131" s="141">
        <v>3850</v>
      </c>
      <c r="D131" s="141">
        <v>1700</v>
      </c>
      <c r="E131" s="9" t="s">
        <v>1058</v>
      </c>
    </row>
    <row r="132" spans="1:5" s="238" customFormat="1" ht="22.5" customHeight="1">
      <c r="A132" s="243">
        <v>16</v>
      </c>
      <c r="B132" s="116" t="s">
        <v>1072</v>
      </c>
      <c r="C132" s="141">
        <v>15000</v>
      </c>
      <c r="D132" s="141">
        <v>5000</v>
      </c>
      <c r="E132" s="9" t="s">
        <v>1058</v>
      </c>
    </row>
    <row r="133" spans="1:5" s="238" customFormat="1" ht="22.5" customHeight="1">
      <c r="A133" s="243">
        <v>17</v>
      </c>
      <c r="B133" s="116" t="s">
        <v>518</v>
      </c>
      <c r="C133" s="141">
        <v>9700</v>
      </c>
      <c r="D133" s="141">
        <v>4000</v>
      </c>
      <c r="E133" s="9" t="s">
        <v>85</v>
      </c>
    </row>
    <row r="134" spans="1:5" s="238" customFormat="1" ht="22.5" customHeight="1">
      <c r="A134" s="243">
        <v>18</v>
      </c>
      <c r="B134" s="116" t="s">
        <v>476</v>
      </c>
      <c r="C134" s="141">
        <v>1430000</v>
      </c>
      <c r="D134" s="141">
        <v>3000</v>
      </c>
      <c r="E134" s="9" t="s">
        <v>50</v>
      </c>
    </row>
    <row r="135" spans="1:5" s="238" customFormat="1" ht="22.5" customHeight="1">
      <c r="A135" s="243">
        <v>19</v>
      </c>
      <c r="B135" s="116" t="s">
        <v>519</v>
      </c>
      <c r="C135" s="141">
        <v>62000</v>
      </c>
      <c r="D135" s="141">
        <v>300</v>
      </c>
      <c r="E135" s="9" t="s">
        <v>50</v>
      </c>
    </row>
    <row r="136" spans="1:5" s="238" customFormat="1" ht="22.5" customHeight="1">
      <c r="A136" s="243">
        <v>20</v>
      </c>
      <c r="B136" s="116" t="s">
        <v>520</v>
      </c>
      <c r="C136" s="141">
        <v>28000</v>
      </c>
      <c r="D136" s="141">
        <v>1000</v>
      </c>
      <c r="E136" s="9" t="s">
        <v>50</v>
      </c>
    </row>
    <row r="137" spans="1:5" s="238" customFormat="1" ht="22.5" customHeight="1">
      <c r="A137" s="243">
        <v>21</v>
      </c>
      <c r="B137" s="116" t="s">
        <v>521</v>
      </c>
      <c r="C137" s="141">
        <v>24000</v>
      </c>
      <c r="D137" s="141">
        <v>1000</v>
      </c>
      <c r="E137" s="9" t="s">
        <v>50</v>
      </c>
    </row>
    <row r="138" spans="1:5" s="238" customFormat="1" ht="30" customHeight="1">
      <c r="A138" s="242" t="s">
        <v>925</v>
      </c>
      <c r="B138" s="233" t="s">
        <v>911</v>
      </c>
      <c r="C138" s="240">
        <v>552879</v>
      </c>
      <c r="D138" s="240">
        <v>31036</v>
      </c>
      <c r="E138" s="234"/>
    </row>
    <row r="139" spans="1:5" s="238" customFormat="1" ht="22.5" customHeight="1">
      <c r="A139" s="243">
        <v>1</v>
      </c>
      <c r="B139" s="116" t="s">
        <v>1073</v>
      </c>
      <c r="C139" s="141">
        <v>51987</v>
      </c>
      <c r="D139" s="141">
        <v>13500</v>
      </c>
      <c r="E139" s="9" t="s">
        <v>989</v>
      </c>
    </row>
    <row r="140" spans="1:5" s="238" customFormat="1" ht="30" customHeight="1">
      <c r="A140" s="243" t="s">
        <v>1016</v>
      </c>
      <c r="B140" s="116" t="s">
        <v>1294</v>
      </c>
      <c r="C140" s="141">
        <v>10200</v>
      </c>
      <c r="D140" s="141">
        <v>7000</v>
      </c>
      <c r="E140" s="9" t="s">
        <v>1018</v>
      </c>
    </row>
    <row r="141" spans="1:5" s="238" customFormat="1" ht="30" customHeight="1">
      <c r="A141" s="243" t="s">
        <v>1020</v>
      </c>
      <c r="B141" s="116" t="s">
        <v>1074</v>
      </c>
      <c r="C141" s="141">
        <v>5300</v>
      </c>
      <c r="D141" s="141">
        <v>1000</v>
      </c>
      <c r="E141" s="9" t="s">
        <v>1018</v>
      </c>
    </row>
    <row r="142" spans="1:5" s="238" customFormat="1" ht="22.5" customHeight="1">
      <c r="A142" s="243">
        <v>4</v>
      </c>
      <c r="B142" s="116" t="s">
        <v>1077</v>
      </c>
      <c r="C142" s="141">
        <v>4966</v>
      </c>
      <c r="D142" s="141">
        <v>2700</v>
      </c>
      <c r="E142" s="9" t="s">
        <v>1058</v>
      </c>
    </row>
    <row r="143" spans="1:5" s="238" customFormat="1" ht="22.5" customHeight="1">
      <c r="A143" s="243">
        <v>5</v>
      </c>
      <c r="B143" s="116" t="s">
        <v>109</v>
      </c>
      <c r="C143" s="141">
        <v>292929</v>
      </c>
      <c r="D143" s="141">
        <v>3536</v>
      </c>
      <c r="E143" s="9" t="s">
        <v>50</v>
      </c>
    </row>
    <row r="144" spans="1:5" s="238" customFormat="1" ht="22.5" customHeight="1">
      <c r="A144" s="243">
        <v>6</v>
      </c>
      <c r="B144" s="116" t="s">
        <v>537</v>
      </c>
      <c r="C144" s="141">
        <v>98497</v>
      </c>
      <c r="D144" s="141">
        <v>1300</v>
      </c>
      <c r="E144" s="9" t="s">
        <v>50</v>
      </c>
    </row>
    <row r="145" spans="1:5" s="238" customFormat="1" ht="22.5" customHeight="1">
      <c r="A145" s="243">
        <v>7</v>
      </c>
      <c r="B145" s="116" t="s">
        <v>281</v>
      </c>
      <c r="C145" s="141">
        <v>45000</v>
      </c>
      <c r="D145" s="141">
        <v>500</v>
      </c>
      <c r="E145" s="9" t="s">
        <v>50</v>
      </c>
    </row>
    <row r="146" spans="1:5" s="238" customFormat="1" ht="22.5" customHeight="1">
      <c r="A146" s="243">
        <v>8</v>
      </c>
      <c r="B146" s="116" t="s">
        <v>282</v>
      </c>
      <c r="C146" s="141">
        <v>15000</v>
      </c>
      <c r="D146" s="141">
        <v>500</v>
      </c>
      <c r="E146" s="9" t="s">
        <v>50</v>
      </c>
    </row>
    <row r="147" spans="1:5" s="238" customFormat="1" ht="22.5" customHeight="1">
      <c r="A147" s="243">
        <v>9</v>
      </c>
      <c r="B147" s="116" t="s">
        <v>283</v>
      </c>
      <c r="C147" s="141">
        <v>3000</v>
      </c>
      <c r="D147" s="141">
        <v>500</v>
      </c>
      <c r="E147" s="9" t="s">
        <v>50</v>
      </c>
    </row>
    <row r="148" spans="1:5" s="238" customFormat="1" ht="22.5" customHeight="1">
      <c r="A148" s="243">
        <v>10</v>
      </c>
      <c r="B148" s="116" t="s">
        <v>572</v>
      </c>
      <c r="C148" s="141">
        <v>26000</v>
      </c>
      <c r="D148" s="141">
        <v>500</v>
      </c>
      <c r="E148" s="9" t="s">
        <v>50</v>
      </c>
    </row>
    <row r="149" spans="1:5" s="238" customFormat="1" ht="30" customHeight="1">
      <c r="A149" s="242" t="s">
        <v>926</v>
      </c>
      <c r="B149" s="233" t="s">
        <v>937</v>
      </c>
      <c r="C149" s="240">
        <v>243946</v>
      </c>
      <c r="D149" s="240">
        <v>37378</v>
      </c>
      <c r="E149" s="234"/>
    </row>
    <row r="150" spans="1:5" s="238" customFormat="1" ht="30" customHeight="1">
      <c r="A150" s="243" t="s">
        <v>1075</v>
      </c>
      <c r="B150" s="116" t="s">
        <v>1076</v>
      </c>
      <c r="C150" s="141">
        <v>115266</v>
      </c>
      <c r="D150" s="141">
        <v>29878</v>
      </c>
      <c r="E150" s="9" t="s">
        <v>1018</v>
      </c>
    </row>
    <row r="151" spans="1:5" s="238" customFormat="1" ht="22.5" customHeight="1">
      <c r="A151" s="243">
        <v>2</v>
      </c>
      <c r="B151" s="116" t="s">
        <v>1078</v>
      </c>
      <c r="C151" s="141">
        <v>20550</v>
      </c>
      <c r="D151" s="141">
        <v>5000</v>
      </c>
      <c r="E151" s="9" t="s">
        <v>85</v>
      </c>
    </row>
    <row r="152" spans="1:5" s="238" customFormat="1" ht="22.5" customHeight="1">
      <c r="A152" s="243">
        <v>3</v>
      </c>
      <c r="B152" s="116" t="s">
        <v>1079</v>
      </c>
      <c r="C152" s="141">
        <v>50000</v>
      </c>
      <c r="D152" s="141">
        <v>500</v>
      </c>
      <c r="E152" s="9" t="s">
        <v>1013</v>
      </c>
    </row>
    <row r="153" spans="1:5" s="238" customFormat="1" ht="22.5" customHeight="1">
      <c r="A153" s="243">
        <v>4</v>
      </c>
      <c r="B153" s="116" t="s">
        <v>1080</v>
      </c>
      <c r="C153" s="141">
        <v>58130</v>
      </c>
      <c r="D153" s="141">
        <v>2000</v>
      </c>
      <c r="E153" s="9" t="s">
        <v>1013</v>
      </c>
    </row>
    <row r="154" spans="1:5" s="238" customFormat="1" ht="3" customHeight="1">
      <c r="A154" s="246"/>
      <c r="B154" s="247"/>
      <c r="C154" s="248"/>
      <c r="D154" s="248"/>
      <c r="E154" s="249"/>
    </row>
    <row r="155" spans="1:5" ht="34.5" customHeight="1">
      <c r="A155" s="298" t="s">
        <v>921</v>
      </c>
      <c r="B155" s="298"/>
      <c r="C155" s="298"/>
      <c r="D155" s="298"/>
      <c r="E155" s="298"/>
    </row>
    <row r="156" spans="1:5" ht="34.5" customHeight="1">
      <c r="A156" s="241" t="s">
        <v>1373</v>
      </c>
      <c r="B156" s="208" t="s">
        <v>1374</v>
      </c>
      <c r="C156" s="210" t="s">
        <v>1375</v>
      </c>
      <c r="D156" s="210" t="s">
        <v>1376</v>
      </c>
      <c r="E156" s="210" t="s">
        <v>1386</v>
      </c>
    </row>
    <row r="157" spans="1:5" ht="30" customHeight="1">
      <c r="A157" s="242" t="s">
        <v>927</v>
      </c>
      <c r="B157" s="233" t="s">
        <v>938</v>
      </c>
      <c r="C157" s="240">
        <v>71600</v>
      </c>
      <c r="D157" s="240">
        <v>10000</v>
      </c>
      <c r="E157" s="234"/>
    </row>
    <row r="158" spans="1:5" s="238" customFormat="1" ht="22.5" customHeight="1">
      <c r="A158" s="243">
        <v>1</v>
      </c>
      <c r="B158" s="116" t="s">
        <v>1081</v>
      </c>
      <c r="C158" s="141">
        <v>33500</v>
      </c>
      <c r="D158" s="141">
        <v>5000</v>
      </c>
      <c r="E158" s="9" t="s">
        <v>85</v>
      </c>
    </row>
    <row r="159" spans="1:5" s="238" customFormat="1" ht="22.5" customHeight="1">
      <c r="A159" s="243">
        <v>2</v>
      </c>
      <c r="B159" s="116" t="s">
        <v>1082</v>
      </c>
      <c r="C159" s="141">
        <v>38100</v>
      </c>
      <c r="D159" s="141">
        <v>5000</v>
      </c>
      <c r="E159" s="9" t="s">
        <v>1035</v>
      </c>
    </row>
    <row r="160" spans="1:5" s="238" customFormat="1" ht="3" customHeight="1">
      <c r="A160" s="246"/>
      <c r="B160" s="247"/>
      <c r="C160" s="248"/>
      <c r="D160" s="248"/>
      <c r="E160" s="249"/>
    </row>
    <row r="161" spans="1:5" ht="34.5" customHeight="1">
      <c r="A161" s="298" t="s">
        <v>928</v>
      </c>
      <c r="B161" s="298"/>
      <c r="C161" s="298"/>
      <c r="D161" s="298"/>
      <c r="E161" s="298"/>
    </row>
    <row r="162" spans="1:5" ht="34.5" customHeight="1">
      <c r="A162" s="241" t="s">
        <v>1373</v>
      </c>
      <c r="B162" s="208" t="s">
        <v>1374</v>
      </c>
      <c r="C162" s="210" t="s">
        <v>1375</v>
      </c>
      <c r="D162" s="210" t="s">
        <v>1387</v>
      </c>
      <c r="E162" s="210" t="s">
        <v>1388</v>
      </c>
    </row>
    <row r="163" spans="1:5" s="238" customFormat="1" ht="30" customHeight="1">
      <c r="A163" s="242"/>
      <c r="B163" s="236" t="s">
        <v>750</v>
      </c>
      <c r="C163" s="240">
        <v>3988211</v>
      </c>
      <c r="D163" s="240">
        <v>541907</v>
      </c>
      <c r="E163" s="234"/>
    </row>
    <row r="164" spans="1:5" s="238" customFormat="1" ht="30" customHeight="1">
      <c r="A164" s="242" t="s">
        <v>923</v>
      </c>
      <c r="B164" s="233" t="s">
        <v>939</v>
      </c>
      <c r="C164" s="240">
        <v>31807</v>
      </c>
      <c r="D164" s="240">
        <v>31807</v>
      </c>
      <c r="E164" s="255"/>
    </row>
    <row r="165" spans="1:5" s="238" customFormat="1" ht="22.5" customHeight="1">
      <c r="A165" s="243">
        <v>1</v>
      </c>
      <c r="B165" s="116" t="s">
        <v>1083</v>
      </c>
      <c r="C165" s="141">
        <v>5000</v>
      </c>
      <c r="D165" s="141">
        <v>5000</v>
      </c>
      <c r="E165" s="9" t="s">
        <v>85</v>
      </c>
    </row>
    <row r="166" spans="1:5" s="238" customFormat="1" ht="30" customHeight="1">
      <c r="A166" s="243">
        <v>2</v>
      </c>
      <c r="B166" s="116" t="s">
        <v>1290</v>
      </c>
      <c r="C166" s="141">
        <v>4000</v>
      </c>
      <c r="D166" s="141">
        <v>4000</v>
      </c>
      <c r="E166" s="9" t="s">
        <v>85</v>
      </c>
    </row>
    <row r="167" spans="1:5" s="238" customFormat="1" ht="22.5" customHeight="1">
      <c r="A167" s="243">
        <v>3</v>
      </c>
      <c r="B167" s="116" t="s">
        <v>1084</v>
      </c>
      <c r="C167" s="141">
        <v>7430</v>
      </c>
      <c r="D167" s="141">
        <v>7430</v>
      </c>
      <c r="E167" s="9" t="s">
        <v>991</v>
      </c>
    </row>
    <row r="168" spans="1:5" s="238" customFormat="1" ht="30" customHeight="1">
      <c r="A168" s="243">
        <v>4</v>
      </c>
      <c r="B168" s="116" t="s">
        <v>1291</v>
      </c>
      <c r="C168" s="141">
        <v>4000</v>
      </c>
      <c r="D168" s="141">
        <v>4000</v>
      </c>
      <c r="E168" s="9" t="s">
        <v>85</v>
      </c>
    </row>
    <row r="169" spans="1:5" s="238" customFormat="1" ht="22.5" customHeight="1">
      <c r="A169" s="243">
        <v>5</v>
      </c>
      <c r="B169" s="116" t="s">
        <v>1085</v>
      </c>
      <c r="C169" s="141">
        <v>4546</v>
      </c>
      <c r="D169" s="141">
        <v>4546</v>
      </c>
      <c r="E169" s="9" t="s">
        <v>991</v>
      </c>
    </row>
    <row r="170" spans="1:5" s="238" customFormat="1" ht="22.5" customHeight="1">
      <c r="A170" s="243">
        <v>6</v>
      </c>
      <c r="B170" s="116" t="s">
        <v>1086</v>
      </c>
      <c r="C170" s="141">
        <v>2600</v>
      </c>
      <c r="D170" s="141">
        <v>2600</v>
      </c>
      <c r="E170" s="9" t="s">
        <v>1035</v>
      </c>
    </row>
    <row r="171" spans="1:5" s="238" customFormat="1" ht="22.5" customHeight="1">
      <c r="A171" s="243">
        <v>7</v>
      </c>
      <c r="B171" s="116" t="s">
        <v>929</v>
      </c>
      <c r="C171" s="141">
        <v>2500</v>
      </c>
      <c r="D171" s="141">
        <v>2500</v>
      </c>
      <c r="E171" s="9" t="s">
        <v>1035</v>
      </c>
    </row>
    <row r="172" spans="1:5" s="238" customFormat="1" ht="22.5" customHeight="1">
      <c r="A172" s="243">
        <v>8</v>
      </c>
      <c r="B172" s="116" t="s">
        <v>1087</v>
      </c>
      <c r="C172" s="141">
        <v>1731</v>
      </c>
      <c r="D172" s="141">
        <v>1731</v>
      </c>
      <c r="E172" s="9" t="s">
        <v>1035</v>
      </c>
    </row>
    <row r="173" spans="1:5" s="235" customFormat="1" ht="30" customHeight="1">
      <c r="A173" s="242" t="s">
        <v>975</v>
      </c>
      <c r="B173" s="233" t="s">
        <v>976</v>
      </c>
      <c r="C173" s="240">
        <v>2767495</v>
      </c>
      <c r="D173" s="240">
        <v>321500</v>
      </c>
      <c r="E173" s="234"/>
    </row>
    <row r="174" spans="1:5" s="238" customFormat="1" ht="22.5" customHeight="1">
      <c r="A174" s="243">
        <v>1</v>
      </c>
      <c r="B174" s="116" t="s">
        <v>1088</v>
      </c>
      <c r="C174" s="141">
        <v>40349</v>
      </c>
      <c r="D174" s="141">
        <v>9000</v>
      </c>
      <c r="E174" s="9" t="s">
        <v>989</v>
      </c>
    </row>
    <row r="175" spans="1:5" s="238" customFormat="1" ht="22.5" customHeight="1">
      <c r="A175" s="243">
        <v>2</v>
      </c>
      <c r="B175" s="116" t="s">
        <v>1089</v>
      </c>
      <c r="C175" s="141">
        <v>77869</v>
      </c>
      <c r="D175" s="141">
        <v>11000</v>
      </c>
      <c r="E175" s="9" t="s">
        <v>42</v>
      </c>
    </row>
    <row r="176" spans="1:5" s="238" customFormat="1" ht="22.5" customHeight="1">
      <c r="A176" s="243">
        <v>3</v>
      </c>
      <c r="B176" s="116" t="s">
        <v>44</v>
      </c>
      <c r="C176" s="141">
        <v>51715</v>
      </c>
      <c r="D176" s="141">
        <v>12000</v>
      </c>
      <c r="E176" s="9" t="s">
        <v>42</v>
      </c>
    </row>
    <row r="177" spans="1:5" s="238" customFormat="1" ht="22.5" customHeight="1">
      <c r="A177" s="243">
        <v>4</v>
      </c>
      <c r="B177" s="116" t="s">
        <v>53</v>
      </c>
      <c r="C177" s="141">
        <v>100000</v>
      </c>
      <c r="D177" s="141">
        <v>8500</v>
      </c>
      <c r="E177" s="9" t="s">
        <v>42</v>
      </c>
    </row>
    <row r="178" spans="1:5" s="238" customFormat="1" ht="22.5" customHeight="1">
      <c r="A178" s="243">
        <v>5</v>
      </c>
      <c r="B178" s="116" t="s">
        <v>54</v>
      </c>
      <c r="C178" s="141">
        <v>27000</v>
      </c>
      <c r="D178" s="141">
        <v>7000</v>
      </c>
      <c r="E178" s="9" t="s">
        <v>42</v>
      </c>
    </row>
    <row r="179" spans="1:5" s="238" customFormat="1" ht="22.5" customHeight="1">
      <c r="A179" s="243">
        <v>6</v>
      </c>
      <c r="B179" s="116" t="s">
        <v>55</v>
      </c>
      <c r="C179" s="141">
        <v>300000</v>
      </c>
      <c r="D179" s="141">
        <v>3000</v>
      </c>
      <c r="E179" s="9" t="s">
        <v>42</v>
      </c>
    </row>
    <row r="180" spans="1:5" s="238" customFormat="1" ht="22.5" customHeight="1">
      <c r="A180" s="243">
        <v>7</v>
      </c>
      <c r="B180" s="116" t="s">
        <v>1342</v>
      </c>
      <c r="C180" s="141">
        <v>32000</v>
      </c>
      <c r="D180" s="141">
        <v>4000</v>
      </c>
      <c r="E180" s="9" t="s">
        <v>42</v>
      </c>
    </row>
    <row r="181" spans="1:5" s="238" customFormat="1" ht="22.5" customHeight="1">
      <c r="A181" s="243">
        <v>8</v>
      </c>
      <c r="B181" s="116" t="s">
        <v>268</v>
      </c>
      <c r="C181" s="141">
        <v>63000</v>
      </c>
      <c r="D181" s="141">
        <v>15000</v>
      </c>
      <c r="E181" s="9" t="s">
        <v>42</v>
      </c>
    </row>
    <row r="182" spans="1:5" s="238" customFormat="1" ht="22.5" customHeight="1">
      <c r="A182" s="243">
        <v>9</v>
      </c>
      <c r="B182" s="116" t="s">
        <v>269</v>
      </c>
      <c r="C182" s="141">
        <v>36639</v>
      </c>
      <c r="D182" s="141">
        <v>2500</v>
      </c>
      <c r="E182" s="9" t="s">
        <v>42</v>
      </c>
    </row>
    <row r="183" spans="1:5" s="238" customFormat="1" ht="30" customHeight="1">
      <c r="A183" s="243">
        <v>10</v>
      </c>
      <c r="B183" s="116" t="s">
        <v>1369</v>
      </c>
      <c r="C183" s="141">
        <v>20374</v>
      </c>
      <c r="D183" s="141">
        <v>5000</v>
      </c>
      <c r="E183" s="9" t="s">
        <v>1350</v>
      </c>
    </row>
    <row r="184" spans="1:5" s="238" customFormat="1" ht="30" customHeight="1">
      <c r="A184" s="243">
        <v>10</v>
      </c>
      <c r="B184" s="116" t="s">
        <v>1345</v>
      </c>
      <c r="C184" s="141">
        <v>1500000</v>
      </c>
      <c r="D184" s="141">
        <v>200000</v>
      </c>
      <c r="E184" s="9" t="s">
        <v>989</v>
      </c>
    </row>
    <row r="185" spans="1:5" s="238" customFormat="1" ht="22.5" customHeight="1">
      <c r="A185" s="243">
        <v>11</v>
      </c>
      <c r="B185" s="116" t="s">
        <v>1090</v>
      </c>
      <c r="C185" s="141">
        <v>39168</v>
      </c>
      <c r="D185" s="141">
        <v>6000</v>
      </c>
      <c r="E185" s="9" t="s">
        <v>991</v>
      </c>
    </row>
    <row r="186" spans="1:5" s="238" customFormat="1" ht="22.5" customHeight="1">
      <c r="A186" s="243">
        <v>12</v>
      </c>
      <c r="B186" s="116" t="s">
        <v>1091</v>
      </c>
      <c r="C186" s="141">
        <v>21364</v>
      </c>
      <c r="D186" s="141">
        <v>6000</v>
      </c>
      <c r="E186" s="9" t="s">
        <v>991</v>
      </c>
    </row>
    <row r="187" spans="1:5" s="238" customFormat="1" ht="22.5" customHeight="1">
      <c r="A187" s="243">
        <v>13</v>
      </c>
      <c r="B187" s="116" t="s">
        <v>1092</v>
      </c>
      <c r="C187" s="141">
        <v>250000</v>
      </c>
      <c r="D187" s="141">
        <v>4000</v>
      </c>
      <c r="E187" s="9" t="s">
        <v>1058</v>
      </c>
    </row>
    <row r="188" spans="1:5" s="238" customFormat="1" ht="22.5" customHeight="1">
      <c r="A188" s="243">
        <v>14</v>
      </c>
      <c r="B188" s="116" t="s">
        <v>1093</v>
      </c>
      <c r="C188" s="141">
        <v>40100</v>
      </c>
      <c r="D188" s="141">
        <v>6000</v>
      </c>
      <c r="E188" s="9" t="s">
        <v>1058</v>
      </c>
    </row>
    <row r="189" spans="1:5" s="238" customFormat="1" ht="3" customHeight="1">
      <c r="A189" s="246"/>
      <c r="B189" s="247"/>
      <c r="C189" s="248"/>
      <c r="D189" s="248"/>
      <c r="E189" s="249"/>
    </row>
    <row r="190" spans="1:5" ht="34.5" customHeight="1">
      <c r="A190" s="298" t="s">
        <v>928</v>
      </c>
      <c r="B190" s="298"/>
      <c r="C190" s="298"/>
      <c r="D190" s="298"/>
      <c r="E190" s="298"/>
    </row>
    <row r="191" spans="1:5" ht="34.5" customHeight="1">
      <c r="A191" s="241" t="s">
        <v>857</v>
      </c>
      <c r="B191" s="208" t="s">
        <v>1374</v>
      </c>
      <c r="C191" s="210" t="s">
        <v>1375</v>
      </c>
      <c r="D191" s="210" t="s">
        <v>1376</v>
      </c>
      <c r="E191" s="210" t="s">
        <v>1377</v>
      </c>
    </row>
    <row r="192" spans="1:5" s="238" customFormat="1" ht="22.5" customHeight="1">
      <c r="A192" s="243">
        <v>15</v>
      </c>
      <c r="B192" s="116" t="s">
        <v>1094</v>
      </c>
      <c r="C192" s="141">
        <v>15000</v>
      </c>
      <c r="D192" s="141">
        <v>1500</v>
      </c>
      <c r="E192" s="9" t="s">
        <v>1058</v>
      </c>
    </row>
    <row r="193" spans="1:5" s="238" customFormat="1" ht="22.5" customHeight="1">
      <c r="A193" s="243">
        <v>16</v>
      </c>
      <c r="B193" s="116" t="s">
        <v>1095</v>
      </c>
      <c r="C193" s="141">
        <v>100000</v>
      </c>
      <c r="D193" s="141">
        <v>5000</v>
      </c>
      <c r="E193" s="9" t="s">
        <v>1058</v>
      </c>
    </row>
    <row r="194" spans="1:5" s="238" customFormat="1" ht="22.5" customHeight="1">
      <c r="A194" s="243">
        <v>17</v>
      </c>
      <c r="B194" s="116" t="s">
        <v>368</v>
      </c>
      <c r="C194" s="141">
        <v>22917</v>
      </c>
      <c r="D194" s="141">
        <v>8000</v>
      </c>
      <c r="E194" s="9" t="s">
        <v>1058</v>
      </c>
    </row>
    <row r="195" spans="1:5" s="238" customFormat="1" ht="22.5" customHeight="1">
      <c r="A195" s="243">
        <v>18</v>
      </c>
      <c r="B195" s="116" t="s">
        <v>271</v>
      </c>
      <c r="C195" s="141">
        <v>30000</v>
      </c>
      <c r="D195" s="141">
        <v>8000</v>
      </c>
      <c r="E195" s="9" t="s">
        <v>1058</v>
      </c>
    </row>
    <row r="196" spans="1:5" s="235" customFormat="1" ht="30" customHeight="1">
      <c r="A196" s="242" t="s">
        <v>972</v>
      </c>
      <c r="B196" s="233" t="s">
        <v>973</v>
      </c>
      <c r="C196" s="240">
        <v>150716</v>
      </c>
      <c r="D196" s="240">
        <v>14350</v>
      </c>
      <c r="E196" s="234"/>
    </row>
    <row r="197" spans="1:5" s="238" customFormat="1" ht="22.5" customHeight="1">
      <c r="A197" s="243">
        <v>1</v>
      </c>
      <c r="B197" s="116" t="s">
        <v>1096</v>
      </c>
      <c r="C197" s="141">
        <v>46266</v>
      </c>
      <c r="D197" s="141">
        <v>9000</v>
      </c>
      <c r="E197" s="9" t="s">
        <v>989</v>
      </c>
    </row>
    <row r="198" spans="1:5" s="238" customFormat="1" ht="22.5" customHeight="1">
      <c r="A198" s="243">
        <v>2</v>
      </c>
      <c r="B198" s="116" t="s">
        <v>1097</v>
      </c>
      <c r="C198" s="141">
        <v>64450</v>
      </c>
      <c r="D198" s="141">
        <v>5000</v>
      </c>
      <c r="E198" s="9" t="s">
        <v>989</v>
      </c>
    </row>
    <row r="199" spans="1:5" s="238" customFormat="1" ht="22.5" customHeight="1">
      <c r="A199" s="243">
        <v>3</v>
      </c>
      <c r="B199" s="116" t="s">
        <v>1098</v>
      </c>
      <c r="C199" s="141">
        <v>40000</v>
      </c>
      <c r="D199" s="141">
        <v>350</v>
      </c>
      <c r="E199" s="9" t="s">
        <v>1013</v>
      </c>
    </row>
    <row r="200" spans="1:5" s="235" customFormat="1" ht="30" customHeight="1">
      <c r="A200" s="242" t="s">
        <v>977</v>
      </c>
      <c r="B200" s="233" t="s">
        <v>978</v>
      </c>
      <c r="C200" s="240">
        <v>302209</v>
      </c>
      <c r="D200" s="240">
        <v>42850</v>
      </c>
      <c r="E200" s="234"/>
    </row>
    <row r="201" spans="1:5" s="238" customFormat="1" ht="22.5" customHeight="1">
      <c r="A201" s="243">
        <v>1</v>
      </c>
      <c r="B201" s="116" t="s">
        <v>1099</v>
      </c>
      <c r="C201" s="141">
        <v>20735</v>
      </c>
      <c r="D201" s="141">
        <v>5000</v>
      </c>
      <c r="E201" s="9" t="s">
        <v>42</v>
      </c>
    </row>
    <row r="202" spans="1:5" s="238" customFormat="1" ht="22.5" customHeight="1">
      <c r="A202" s="243">
        <v>2</v>
      </c>
      <c r="B202" s="116" t="s">
        <v>181</v>
      </c>
      <c r="C202" s="141">
        <v>23600</v>
      </c>
      <c r="D202" s="141">
        <v>2000</v>
      </c>
      <c r="E202" s="9" t="s">
        <v>42</v>
      </c>
    </row>
    <row r="203" spans="1:5" s="238" customFormat="1" ht="22.5" customHeight="1">
      <c r="A203" s="243">
        <v>3</v>
      </c>
      <c r="B203" s="116" t="s">
        <v>1100</v>
      </c>
      <c r="C203" s="141">
        <v>30000</v>
      </c>
      <c r="D203" s="141">
        <v>6100</v>
      </c>
      <c r="E203" s="9" t="s">
        <v>989</v>
      </c>
    </row>
    <row r="204" spans="1:5" s="238" customFormat="1" ht="22.5" customHeight="1">
      <c r="A204" s="243">
        <v>4</v>
      </c>
      <c r="B204" s="116" t="s">
        <v>1101</v>
      </c>
      <c r="C204" s="141">
        <v>23000</v>
      </c>
      <c r="D204" s="141">
        <v>8000</v>
      </c>
      <c r="E204" s="9" t="s">
        <v>989</v>
      </c>
    </row>
    <row r="205" spans="1:5" s="238" customFormat="1" ht="30" customHeight="1">
      <c r="A205" s="243" t="s">
        <v>919</v>
      </c>
      <c r="B205" s="116" t="s">
        <v>1293</v>
      </c>
      <c r="C205" s="141">
        <v>300</v>
      </c>
      <c r="D205" s="141">
        <v>250</v>
      </c>
      <c r="E205" s="9" t="s">
        <v>1181</v>
      </c>
    </row>
    <row r="206" spans="1:5" s="238" customFormat="1" ht="22.5" customHeight="1">
      <c r="A206" s="243">
        <v>6</v>
      </c>
      <c r="B206" s="116" t="s">
        <v>1102</v>
      </c>
      <c r="C206" s="141">
        <v>20700</v>
      </c>
      <c r="D206" s="141">
        <v>500</v>
      </c>
      <c r="E206" s="9" t="s">
        <v>1103</v>
      </c>
    </row>
    <row r="207" spans="1:5" s="238" customFormat="1" ht="30" customHeight="1">
      <c r="A207" s="243">
        <v>7</v>
      </c>
      <c r="B207" s="116" t="s">
        <v>1292</v>
      </c>
      <c r="C207" s="141">
        <v>10000</v>
      </c>
      <c r="D207" s="141">
        <v>5000</v>
      </c>
      <c r="E207" s="9" t="s">
        <v>85</v>
      </c>
    </row>
    <row r="208" spans="1:5" s="238" customFormat="1" ht="12">
      <c r="A208" s="243">
        <v>8</v>
      </c>
      <c r="B208" s="116" t="s">
        <v>184</v>
      </c>
      <c r="C208" s="141">
        <v>7900</v>
      </c>
      <c r="D208" s="141">
        <v>4000</v>
      </c>
      <c r="E208" s="9" t="s">
        <v>295</v>
      </c>
    </row>
    <row r="209" spans="1:5" s="238" customFormat="1" ht="22.5" customHeight="1">
      <c r="A209" s="243">
        <v>9</v>
      </c>
      <c r="B209" s="116" t="s">
        <v>1104</v>
      </c>
      <c r="C209" s="141">
        <v>87974</v>
      </c>
      <c r="D209" s="141">
        <v>10000</v>
      </c>
      <c r="E209" s="9" t="s">
        <v>85</v>
      </c>
    </row>
    <row r="210" spans="1:5" s="238" customFormat="1" ht="22.5" customHeight="1">
      <c r="A210" s="243">
        <v>10</v>
      </c>
      <c r="B210" s="116" t="s">
        <v>1105</v>
      </c>
      <c r="C210" s="141">
        <v>24000</v>
      </c>
      <c r="D210" s="141">
        <v>1000</v>
      </c>
      <c r="E210" s="9" t="s">
        <v>85</v>
      </c>
    </row>
    <row r="211" spans="1:5" s="238" customFormat="1" ht="22.5" customHeight="1">
      <c r="A211" s="243">
        <v>11</v>
      </c>
      <c r="B211" s="116" t="s">
        <v>1106</v>
      </c>
      <c r="C211" s="141">
        <v>54000</v>
      </c>
      <c r="D211" s="141">
        <v>1000</v>
      </c>
      <c r="E211" s="9" t="s">
        <v>50</v>
      </c>
    </row>
    <row r="212" spans="1:5" s="235" customFormat="1" ht="30" customHeight="1">
      <c r="A212" s="242" t="s">
        <v>979</v>
      </c>
      <c r="B212" s="233" t="s">
        <v>980</v>
      </c>
      <c r="C212" s="240">
        <v>735984</v>
      </c>
      <c r="D212" s="240">
        <v>131400</v>
      </c>
      <c r="E212" s="234"/>
    </row>
    <row r="213" spans="1:5" s="238" customFormat="1" ht="22.5" customHeight="1">
      <c r="A213" s="243">
        <v>1</v>
      </c>
      <c r="B213" s="116" t="s">
        <v>1107</v>
      </c>
      <c r="C213" s="141">
        <v>195000</v>
      </c>
      <c r="D213" s="141">
        <v>50000</v>
      </c>
      <c r="E213" s="9" t="s">
        <v>42</v>
      </c>
    </row>
    <row r="214" spans="1:5" s="238" customFormat="1" ht="22.5" customHeight="1">
      <c r="A214" s="243">
        <v>2</v>
      </c>
      <c r="B214" s="116" t="s">
        <v>214</v>
      </c>
      <c r="C214" s="141">
        <v>150000</v>
      </c>
      <c r="D214" s="141">
        <v>15000</v>
      </c>
      <c r="E214" s="9" t="s">
        <v>42</v>
      </c>
    </row>
    <row r="215" spans="1:5" s="238" customFormat="1" ht="22.5" customHeight="1">
      <c r="A215" s="243">
        <v>3</v>
      </c>
      <c r="B215" s="116" t="s">
        <v>215</v>
      </c>
      <c r="C215" s="141">
        <v>185000</v>
      </c>
      <c r="D215" s="141">
        <v>30000</v>
      </c>
      <c r="E215" s="9" t="s">
        <v>42</v>
      </c>
    </row>
    <row r="216" spans="1:5" s="238" customFormat="1" ht="22.5" customHeight="1">
      <c r="A216" s="243">
        <v>4</v>
      </c>
      <c r="B216" s="116" t="s">
        <v>216</v>
      </c>
      <c r="C216" s="141">
        <v>33400</v>
      </c>
      <c r="D216" s="141">
        <v>13400</v>
      </c>
      <c r="E216" s="9" t="s">
        <v>42</v>
      </c>
    </row>
    <row r="217" spans="1:5" s="238" customFormat="1" ht="30" customHeight="1">
      <c r="A217" s="243">
        <v>5</v>
      </c>
      <c r="B217" s="116" t="s">
        <v>1304</v>
      </c>
      <c r="C217" s="141">
        <v>22584</v>
      </c>
      <c r="D217" s="141">
        <v>13000</v>
      </c>
      <c r="E217" s="9" t="s">
        <v>989</v>
      </c>
    </row>
    <row r="218" spans="1:5" s="238" customFormat="1" ht="22.5" customHeight="1">
      <c r="A218" s="243">
        <v>6</v>
      </c>
      <c r="B218" s="116" t="s">
        <v>1108</v>
      </c>
      <c r="C218" s="141">
        <v>150000</v>
      </c>
      <c r="D218" s="141">
        <v>10000</v>
      </c>
      <c r="E218" s="9" t="s">
        <v>989</v>
      </c>
    </row>
    <row r="219" spans="1:5" s="238" customFormat="1" ht="3" customHeight="1">
      <c r="A219" s="246"/>
      <c r="B219" s="247"/>
      <c r="C219" s="248"/>
      <c r="D219" s="248"/>
      <c r="E219" s="249"/>
    </row>
    <row r="220" spans="1:5" ht="34.5" customHeight="1">
      <c r="A220" s="298" t="s">
        <v>935</v>
      </c>
      <c r="B220" s="298"/>
      <c r="C220" s="298"/>
      <c r="D220" s="298"/>
      <c r="E220" s="298"/>
    </row>
    <row r="221" spans="1:5" ht="34.5" customHeight="1">
      <c r="A221" s="241" t="s">
        <v>1373</v>
      </c>
      <c r="B221" s="208" t="s">
        <v>1374</v>
      </c>
      <c r="C221" s="210" t="s">
        <v>1389</v>
      </c>
      <c r="D221" s="210" t="s">
        <v>1376</v>
      </c>
      <c r="E221" s="210" t="s">
        <v>1377</v>
      </c>
    </row>
    <row r="222" spans="1:5" s="238" customFormat="1" ht="30" customHeight="1">
      <c r="A222" s="242"/>
      <c r="B222" s="236" t="s">
        <v>974</v>
      </c>
      <c r="C222" s="240">
        <v>5616523.43</v>
      </c>
      <c r="D222" s="240">
        <v>502960</v>
      </c>
      <c r="E222" s="234"/>
    </row>
    <row r="223" spans="1:5" s="235" customFormat="1" ht="30" customHeight="1">
      <c r="A223" s="242" t="s">
        <v>914</v>
      </c>
      <c r="B223" s="233" t="s">
        <v>623</v>
      </c>
      <c r="C223" s="240">
        <v>22047</v>
      </c>
      <c r="D223" s="240">
        <v>22047</v>
      </c>
      <c r="E223" s="234"/>
    </row>
    <row r="224" spans="1:5" s="238" customFormat="1" ht="22.5" customHeight="1">
      <c r="A224" s="243">
        <v>1</v>
      </c>
      <c r="B224" s="116" t="s">
        <v>1109</v>
      </c>
      <c r="C224" s="141">
        <v>6550</v>
      </c>
      <c r="D224" s="141">
        <v>6550</v>
      </c>
      <c r="E224" s="9" t="s">
        <v>1035</v>
      </c>
    </row>
    <row r="225" spans="1:5" s="238" customFormat="1" ht="22.5" customHeight="1">
      <c r="A225" s="243">
        <v>2</v>
      </c>
      <c r="B225" s="116" t="s">
        <v>899</v>
      </c>
      <c r="C225" s="141">
        <v>6000</v>
      </c>
      <c r="D225" s="141">
        <v>6000</v>
      </c>
      <c r="E225" s="9" t="s">
        <v>1035</v>
      </c>
    </row>
    <row r="226" spans="1:5" s="238" customFormat="1" ht="30" customHeight="1">
      <c r="A226" s="243">
        <v>3</v>
      </c>
      <c r="B226" s="116" t="s">
        <v>1305</v>
      </c>
      <c r="C226" s="141">
        <v>3170</v>
      </c>
      <c r="D226" s="141">
        <v>3170</v>
      </c>
      <c r="E226" s="9" t="s">
        <v>991</v>
      </c>
    </row>
    <row r="227" spans="1:5" s="238" customFormat="1" ht="30" customHeight="1">
      <c r="A227" s="243">
        <v>4</v>
      </c>
      <c r="B227" s="116" t="s">
        <v>1306</v>
      </c>
      <c r="C227" s="141">
        <v>2320</v>
      </c>
      <c r="D227" s="141">
        <v>2320</v>
      </c>
      <c r="E227" s="9" t="s">
        <v>85</v>
      </c>
    </row>
    <row r="228" spans="1:5" s="238" customFormat="1" ht="30" customHeight="1">
      <c r="A228" s="243">
        <v>5</v>
      </c>
      <c r="B228" s="116" t="s">
        <v>1307</v>
      </c>
      <c r="C228" s="141">
        <v>1367</v>
      </c>
      <c r="D228" s="141">
        <v>1367</v>
      </c>
      <c r="E228" s="9" t="s">
        <v>85</v>
      </c>
    </row>
    <row r="229" spans="1:5" s="238" customFormat="1" ht="30" customHeight="1">
      <c r="A229" s="243">
        <v>6</v>
      </c>
      <c r="B229" s="116" t="s">
        <v>1308</v>
      </c>
      <c r="C229" s="141">
        <v>1319</v>
      </c>
      <c r="D229" s="141">
        <v>1319</v>
      </c>
      <c r="E229" s="9" t="s">
        <v>85</v>
      </c>
    </row>
    <row r="230" spans="1:5" s="238" customFormat="1" ht="30" customHeight="1">
      <c r="A230" s="243">
        <v>7</v>
      </c>
      <c r="B230" s="116" t="s">
        <v>1309</v>
      </c>
      <c r="C230" s="141">
        <v>1321</v>
      </c>
      <c r="D230" s="141">
        <v>1321</v>
      </c>
      <c r="E230" s="9" t="s">
        <v>991</v>
      </c>
    </row>
    <row r="231" spans="1:5" s="235" customFormat="1" ht="30" customHeight="1">
      <c r="A231" s="242" t="s">
        <v>975</v>
      </c>
      <c r="B231" s="233" t="s">
        <v>976</v>
      </c>
      <c r="C231" s="240">
        <v>417961</v>
      </c>
      <c r="D231" s="240">
        <v>69700</v>
      </c>
      <c r="E231" s="234"/>
    </row>
    <row r="232" spans="1:5" s="238" customFormat="1" ht="22.5" customHeight="1">
      <c r="A232" s="243">
        <v>1</v>
      </c>
      <c r="B232" s="116" t="s">
        <v>1110</v>
      </c>
      <c r="C232" s="141">
        <v>150060</v>
      </c>
      <c r="D232" s="141">
        <v>20500</v>
      </c>
      <c r="E232" s="9" t="s">
        <v>42</v>
      </c>
    </row>
    <row r="233" spans="1:5" s="238" customFormat="1" ht="22.5" customHeight="1">
      <c r="A233" s="243">
        <v>2</v>
      </c>
      <c r="B233" s="116" t="s">
        <v>484</v>
      </c>
      <c r="C233" s="141">
        <v>24828</v>
      </c>
      <c r="D233" s="141">
        <v>10700</v>
      </c>
      <c r="E233" s="9" t="s">
        <v>42</v>
      </c>
    </row>
    <row r="234" spans="1:5" s="238" customFormat="1" ht="22.5" customHeight="1">
      <c r="A234" s="243">
        <v>3</v>
      </c>
      <c r="B234" s="116" t="s">
        <v>58</v>
      </c>
      <c r="C234" s="141">
        <v>16480</v>
      </c>
      <c r="D234" s="141">
        <v>4000</v>
      </c>
      <c r="E234" s="9" t="s">
        <v>42</v>
      </c>
    </row>
    <row r="235" spans="1:5" s="238" customFormat="1" ht="22.5" customHeight="1">
      <c r="A235" s="243">
        <v>4</v>
      </c>
      <c r="B235" s="116" t="s">
        <v>59</v>
      </c>
      <c r="C235" s="141">
        <v>10000</v>
      </c>
      <c r="D235" s="141">
        <v>4500</v>
      </c>
      <c r="E235" s="9" t="s">
        <v>42</v>
      </c>
    </row>
    <row r="236" spans="1:5" s="238" customFormat="1" ht="22.5" customHeight="1">
      <c r="A236" s="243">
        <v>5</v>
      </c>
      <c r="B236" s="116" t="s">
        <v>60</v>
      </c>
      <c r="C236" s="141">
        <v>44000</v>
      </c>
      <c r="D236" s="141">
        <v>10000</v>
      </c>
      <c r="E236" s="9" t="s">
        <v>42</v>
      </c>
    </row>
    <row r="237" spans="1:5" s="238" customFormat="1" ht="22.5" customHeight="1">
      <c r="A237" s="243">
        <v>6</v>
      </c>
      <c r="B237" s="116" t="s">
        <v>900</v>
      </c>
      <c r="C237" s="141">
        <v>65000</v>
      </c>
      <c r="D237" s="141">
        <v>7000</v>
      </c>
      <c r="E237" s="9" t="s">
        <v>42</v>
      </c>
    </row>
    <row r="238" spans="1:5" s="238" customFormat="1" ht="22.5" customHeight="1">
      <c r="A238" s="243">
        <v>7</v>
      </c>
      <c r="B238" s="116" t="s">
        <v>485</v>
      </c>
      <c r="C238" s="141">
        <v>75400</v>
      </c>
      <c r="D238" s="141">
        <v>10000</v>
      </c>
      <c r="E238" s="9" t="s">
        <v>42</v>
      </c>
    </row>
    <row r="239" spans="1:5" s="238" customFormat="1" ht="22.5" customHeight="1">
      <c r="A239" s="243">
        <v>8</v>
      </c>
      <c r="B239" s="116" t="s">
        <v>61</v>
      </c>
      <c r="C239" s="141">
        <v>2193</v>
      </c>
      <c r="D239" s="141">
        <v>500</v>
      </c>
      <c r="E239" s="9" t="s">
        <v>1058</v>
      </c>
    </row>
    <row r="240" spans="1:5" s="238" customFormat="1" ht="22.5" customHeight="1">
      <c r="A240" s="243">
        <v>9</v>
      </c>
      <c r="B240" s="116" t="s">
        <v>901</v>
      </c>
      <c r="C240" s="141">
        <v>30000</v>
      </c>
      <c r="D240" s="141">
        <v>2500</v>
      </c>
      <c r="E240" s="9" t="s">
        <v>50</v>
      </c>
    </row>
    <row r="241" spans="1:5" s="235" customFormat="1" ht="30" customHeight="1">
      <c r="A241" s="242" t="s">
        <v>972</v>
      </c>
      <c r="B241" s="233" t="s">
        <v>973</v>
      </c>
      <c r="C241" s="240">
        <v>1523298.82</v>
      </c>
      <c r="D241" s="240">
        <v>174070</v>
      </c>
      <c r="E241" s="234"/>
    </row>
    <row r="242" spans="1:5" s="238" customFormat="1" ht="22.5" customHeight="1">
      <c r="A242" s="243">
        <v>1</v>
      </c>
      <c r="B242" s="116" t="s">
        <v>1111</v>
      </c>
      <c r="C242" s="141">
        <v>130299</v>
      </c>
      <c r="D242" s="141">
        <v>45000</v>
      </c>
      <c r="E242" s="9" t="s">
        <v>989</v>
      </c>
    </row>
    <row r="243" spans="1:5" s="238" customFormat="1" ht="30" customHeight="1">
      <c r="A243" s="243" t="s">
        <v>1016</v>
      </c>
      <c r="B243" s="116" t="s">
        <v>1112</v>
      </c>
      <c r="C243" s="141">
        <v>23207</v>
      </c>
      <c r="D243" s="141">
        <v>2410</v>
      </c>
      <c r="E243" s="9" t="s">
        <v>1018</v>
      </c>
    </row>
    <row r="244" spans="1:5" s="238" customFormat="1" ht="22.5" customHeight="1">
      <c r="A244" s="243">
        <v>3</v>
      </c>
      <c r="B244" s="116" t="s">
        <v>1113</v>
      </c>
      <c r="C244" s="141">
        <v>23511</v>
      </c>
      <c r="D244" s="141">
        <v>4000</v>
      </c>
      <c r="E244" s="9" t="s">
        <v>989</v>
      </c>
    </row>
    <row r="245" spans="1:5" s="238" customFormat="1" ht="22.5" customHeight="1">
      <c r="A245" s="243">
        <v>4</v>
      </c>
      <c r="B245" s="116" t="s">
        <v>1114</v>
      </c>
      <c r="C245" s="141">
        <v>38200</v>
      </c>
      <c r="D245" s="141">
        <v>8000</v>
      </c>
      <c r="E245" s="9" t="s">
        <v>989</v>
      </c>
    </row>
    <row r="246" spans="1:5" s="238" customFormat="1" ht="22.5" customHeight="1">
      <c r="A246" s="243">
        <v>5</v>
      </c>
      <c r="B246" s="116" t="s">
        <v>1115</v>
      </c>
      <c r="C246" s="141">
        <v>3900</v>
      </c>
      <c r="D246" s="141">
        <v>1260</v>
      </c>
      <c r="E246" s="9" t="s">
        <v>989</v>
      </c>
    </row>
    <row r="247" spans="1:5" s="238" customFormat="1" ht="3" customHeight="1">
      <c r="A247" s="246"/>
      <c r="B247" s="247"/>
      <c r="C247" s="248"/>
      <c r="D247" s="248"/>
      <c r="E247" s="249"/>
    </row>
    <row r="248" spans="1:5" ht="34.5" customHeight="1">
      <c r="A248" s="298" t="s">
        <v>935</v>
      </c>
      <c r="B248" s="298"/>
      <c r="C248" s="298"/>
      <c r="D248" s="298"/>
      <c r="E248" s="298"/>
    </row>
    <row r="249" spans="1:5" ht="34.5" customHeight="1">
      <c r="A249" s="241" t="s">
        <v>1373</v>
      </c>
      <c r="B249" s="208" t="s">
        <v>1374</v>
      </c>
      <c r="C249" s="210" t="s">
        <v>1375</v>
      </c>
      <c r="D249" s="210" t="s">
        <v>1376</v>
      </c>
      <c r="E249" s="210" t="s">
        <v>1377</v>
      </c>
    </row>
    <row r="250" spans="1:5" s="238" customFormat="1" ht="22.5" customHeight="1">
      <c r="A250" s="243">
        <v>6</v>
      </c>
      <c r="B250" s="116" t="s">
        <v>1116</v>
      </c>
      <c r="C250" s="141">
        <v>8000</v>
      </c>
      <c r="D250" s="141">
        <v>4000</v>
      </c>
      <c r="E250" s="9" t="s">
        <v>85</v>
      </c>
    </row>
    <row r="251" spans="1:5" s="238" customFormat="1" ht="22.5" customHeight="1">
      <c r="A251" s="243">
        <v>7</v>
      </c>
      <c r="B251" s="116" t="s">
        <v>1117</v>
      </c>
      <c r="C251" s="141">
        <v>2681.82</v>
      </c>
      <c r="D251" s="141">
        <v>1500</v>
      </c>
      <c r="E251" s="9" t="s">
        <v>85</v>
      </c>
    </row>
    <row r="252" spans="1:5" s="238" customFormat="1" ht="22.5" customHeight="1">
      <c r="A252" s="243">
        <v>8</v>
      </c>
      <c r="B252" s="116" t="s">
        <v>1118</v>
      </c>
      <c r="C252" s="141">
        <v>1204927</v>
      </c>
      <c r="D252" s="141">
        <v>106000</v>
      </c>
      <c r="E252" s="9" t="s">
        <v>85</v>
      </c>
    </row>
    <row r="253" spans="1:5" s="238" customFormat="1" ht="22.5" customHeight="1">
      <c r="A253" s="243">
        <v>9</v>
      </c>
      <c r="B253" s="116" t="s">
        <v>1119</v>
      </c>
      <c r="C253" s="141">
        <v>43573</v>
      </c>
      <c r="D253" s="141">
        <v>300</v>
      </c>
      <c r="E253" s="9" t="s">
        <v>1013</v>
      </c>
    </row>
    <row r="254" spans="1:5" s="238" customFormat="1" ht="22.5" customHeight="1">
      <c r="A254" s="243">
        <v>10</v>
      </c>
      <c r="B254" s="116" t="s">
        <v>1120</v>
      </c>
      <c r="C254" s="141">
        <v>45000</v>
      </c>
      <c r="D254" s="141">
        <v>1600</v>
      </c>
      <c r="E254" s="9" t="s">
        <v>1013</v>
      </c>
    </row>
    <row r="255" spans="1:5" s="235" customFormat="1" ht="30" customHeight="1">
      <c r="A255" s="242" t="s">
        <v>977</v>
      </c>
      <c r="B255" s="233" t="s">
        <v>978</v>
      </c>
      <c r="C255" s="240">
        <v>460508.48</v>
      </c>
      <c r="D255" s="240">
        <v>40443</v>
      </c>
      <c r="E255" s="234"/>
    </row>
    <row r="256" spans="1:5" s="238" customFormat="1" ht="30" customHeight="1">
      <c r="A256" s="243">
        <v>1</v>
      </c>
      <c r="B256" s="116" t="s">
        <v>1310</v>
      </c>
      <c r="C256" s="141">
        <v>53903.48</v>
      </c>
      <c r="D256" s="141">
        <v>17000</v>
      </c>
      <c r="E256" s="9" t="s">
        <v>989</v>
      </c>
    </row>
    <row r="257" spans="1:5" s="238" customFormat="1" ht="22.5" customHeight="1">
      <c r="A257" s="243">
        <v>2</v>
      </c>
      <c r="B257" s="116" t="s">
        <v>1122</v>
      </c>
      <c r="C257" s="141">
        <v>24560</v>
      </c>
      <c r="D257" s="141">
        <v>842</v>
      </c>
      <c r="E257" s="9" t="s">
        <v>989</v>
      </c>
    </row>
    <row r="258" spans="1:5" s="238" customFormat="1" ht="30" customHeight="1">
      <c r="A258" s="243" t="s">
        <v>1020</v>
      </c>
      <c r="B258" s="116" t="s">
        <v>1121</v>
      </c>
      <c r="C258" s="141">
        <v>12900</v>
      </c>
      <c r="D258" s="141">
        <v>4900</v>
      </c>
      <c r="E258" s="9" t="s">
        <v>1018</v>
      </c>
    </row>
    <row r="259" spans="1:5" s="238" customFormat="1" ht="30" customHeight="1">
      <c r="A259" s="243" t="s">
        <v>1231</v>
      </c>
      <c r="B259" s="116" t="s">
        <v>1295</v>
      </c>
      <c r="C259" s="141">
        <v>5600</v>
      </c>
      <c r="D259" s="141">
        <v>401</v>
      </c>
      <c r="E259" s="9" t="s">
        <v>1181</v>
      </c>
    </row>
    <row r="260" spans="1:5" s="238" customFormat="1" ht="22.5" customHeight="1">
      <c r="A260" s="243">
        <v>5</v>
      </c>
      <c r="B260" s="116" t="s">
        <v>1123</v>
      </c>
      <c r="C260" s="141">
        <v>113000</v>
      </c>
      <c r="D260" s="141">
        <v>5000</v>
      </c>
      <c r="E260" s="9" t="s">
        <v>85</v>
      </c>
    </row>
    <row r="261" spans="1:5" s="238" customFormat="1" ht="22.5" customHeight="1">
      <c r="A261" s="243">
        <v>6</v>
      </c>
      <c r="B261" s="116" t="s">
        <v>1124</v>
      </c>
      <c r="C261" s="141">
        <v>4545</v>
      </c>
      <c r="D261" s="141">
        <v>4300</v>
      </c>
      <c r="E261" s="9" t="s">
        <v>85</v>
      </c>
    </row>
    <row r="262" spans="1:5" s="238" customFormat="1" ht="22.5" customHeight="1">
      <c r="A262" s="243">
        <v>7</v>
      </c>
      <c r="B262" s="116" t="s">
        <v>1125</v>
      </c>
      <c r="C262" s="141">
        <v>12000</v>
      </c>
      <c r="D262" s="141">
        <v>4000</v>
      </c>
      <c r="E262" s="9" t="s">
        <v>85</v>
      </c>
    </row>
    <row r="263" spans="1:5" s="238" customFormat="1" ht="30" customHeight="1">
      <c r="A263" s="243">
        <v>8</v>
      </c>
      <c r="B263" s="116" t="s">
        <v>1311</v>
      </c>
      <c r="C263" s="141">
        <v>176000</v>
      </c>
      <c r="D263" s="141">
        <v>3000</v>
      </c>
      <c r="E263" s="9" t="s">
        <v>1013</v>
      </c>
    </row>
    <row r="264" spans="1:5" s="238" customFormat="1" ht="30" customHeight="1">
      <c r="A264" s="243">
        <v>9</v>
      </c>
      <c r="B264" s="116" t="s">
        <v>1312</v>
      </c>
      <c r="C264" s="141">
        <v>58000</v>
      </c>
      <c r="D264" s="141">
        <v>1000</v>
      </c>
      <c r="E264" s="9" t="s">
        <v>1013</v>
      </c>
    </row>
    <row r="265" spans="1:5" s="235" customFormat="1" ht="30" customHeight="1">
      <c r="A265" s="242" t="s">
        <v>979</v>
      </c>
      <c r="B265" s="233" t="s">
        <v>980</v>
      </c>
      <c r="C265" s="240">
        <v>3192708.13</v>
      </c>
      <c r="D265" s="240">
        <v>196700</v>
      </c>
      <c r="E265" s="234"/>
    </row>
    <row r="266" spans="1:5" s="238" customFormat="1" ht="22.5" customHeight="1">
      <c r="A266" s="243">
        <v>1</v>
      </c>
      <c r="B266" s="116" t="s">
        <v>1126</v>
      </c>
      <c r="C266" s="141">
        <v>134500</v>
      </c>
      <c r="D266" s="141">
        <v>26950</v>
      </c>
      <c r="E266" s="9" t="s">
        <v>42</v>
      </c>
    </row>
    <row r="267" spans="1:5" s="238" customFormat="1" ht="22.5" customHeight="1">
      <c r="A267" s="243">
        <v>2</v>
      </c>
      <c r="B267" s="116" t="s">
        <v>218</v>
      </c>
      <c r="C267" s="141">
        <v>143882</v>
      </c>
      <c r="D267" s="141">
        <v>6000</v>
      </c>
      <c r="E267" s="9" t="s">
        <v>42</v>
      </c>
    </row>
    <row r="268" spans="1:5" s="238" customFormat="1" ht="22.5" customHeight="1">
      <c r="A268" s="243">
        <v>3</v>
      </c>
      <c r="B268" s="116" t="s">
        <v>219</v>
      </c>
      <c r="C268" s="141">
        <v>29285</v>
      </c>
      <c r="D268" s="141">
        <v>3800</v>
      </c>
      <c r="E268" s="9" t="s">
        <v>42</v>
      </c>
    </row>
    <row r="269" spans="1:5" s="238" customFormat="1" ht="22.5" customHeight="1">
      <c r="A269" s="243">
        <v>4</v>
      </c>
      <c r="B269" s="116" t="s">
        <v>220</v>
      </c>
      <c r="C269" s="141">
        <v>5000</v>
      </c>
      <c r="D269" s="141">
        <v>1500</v>
      </c>
      <c r="E269" s="9" t="s">
        <v>42</v>
      </c>
    </row>
    <row r="270" spans="1:5" s="238" customFormat="1" ht="22.5" customHeight="1">
      <c r="A270" s="243">
        <v>5</v>
      </c>
      <c r="B270" s="116" t="s">
        <v>221</v>
      </c>
      <c r="C270" s="141">
        <v>2795.52</v>
      </c>
      <c r="D270" s="141">
        <v>500</v>
      </c>
      <c r="E270" s="9" t="s">
        <v>42</v>
      </c>
    </row>
    <row r="271" spans="1:5" s="238" customFormat="1" ht="22.5" customHeight="1">
      <c r="A271" s="243">
        <v>6</v>
      </c>
      <c r="B271" s="116" t="s">
        <v>222</v>
      </c>
      <c r="C271" s="141">
        <v>2983.79</v>
      </c>
      <c r="D271" s="141">
        <v>600</v>
      </c>
      <c r="E271" s="9" t="s">
        <v>42</v>
      </c>
    </row>
    <row r="272" spans="1:5" s="238" customFormat="1" ht="22.5" customHeight="1">
      <c r="A272" s="243">
        <v>7</v>
      </c>
      <c r="B272" s="116" t="s">
        <v>223</v>
      </c>
      <c r="C272" s="141">
        <v>2500</v>
      </c>
      <c r="D272" s="141">
        <v>500</v>
      </c>
      <c r="E272" s="9" t="s">
        <v>42</v>
      </c>
    </row>
    <row r="273" spans="1:5" s="238" customFormat="1" ht="22.5" customHeight="1">
      <c r="A273" s="243">
        <v>8</v>
      </c>
      <c r="B273" s="116" t="s">
        <v>387</v>
      </c>
      <c r="C273" s="141">
        <v>5000</v>
      </c>
      <c r="D273" s="141">
        <v>4000</v>
      </c>
      <c r="E273" s="9" t="s">
        <v>42</v>
      </c>
    </row>
    <row r="274" spans="1:5" s="238" customFormat="1" ht="22.5" customHeight="1">
      <c r="A274" s="243">
        <v>9</v>
      </c>
      <c r="B274" s="116" t="s">
        <v>388</v>
      </c>
      <c r="C274" s="141">
        <v>3700</v>
      </c>
      <c r="D274" s="141">
        <v>2700</v>
      </c>
      <c r="E274" s="9" t="s">
        <v>42</v>
      </c>
    </row>
    <row r="275" spans="1:5" s="238" customFormat="1" ht="30" customHeight="1">
      <c r="A275" s="243">
        <v>10</v>
      </c>
      <c r="B275" s="116" t="s">
        <v>1313</v>
      </c>
      <c r="C275" s="141">
        <v>4200</v>
      </c>
      <c r="D275" s="141">
        <v>3200</v>
      </c>
      <c r="E275" s="9" t="s">
        <v>989</v>
      </c>
    </row>
    <row r="276" spans="1:5" s="238" customFormat="1" ht="3" customHeight="1">
      <c r="A276" s="246"/>
      <c r="B276" s="247"/>
      <c r="C276" s="248"/>
      <c r="D276" s="248"/>
      <c r="E276" s="249"/>
    </row>
    <row r="277" spans="1:5" ht="34.5" customHeight="1">
      <c r="A277" s="298" t="s">
        <v>935</v>
      </c>
      <c r="B277" s="298"/>
      <c r="C277" s="298"/>
      <c r="D277" s="298"/>
      <c r="E277" s="298"/>
    </row>
    <row r="278" spans="1:5" ht="34.5" customHeight="1">
      <c r="A278" s="241" t="s">
        <v>1373</v>
      </c>
      <c r="B278" s="208" t="s">
        <v>1374</v>
      </c>
      <c r="C278" s="210" t="s">
        <v>1375</v>
      </c>
      <c r="D278" s="210" t="s">
        <v>1390</v>
      </c>
      <c r="E278" s="210" t="s">
        <v>1377</v>
      </c>
    </row>
    <row r="279" spans="1:5" s="238" customFormat="1" ht="22.5" customHeight="1">
      <c r="A279" s="243">
        <v>11</v>
      </c>
      <c r="B279" s="116" t="s">
        <v>1127</v>
      </c>
      <c r="C279" s="141">
        <v>2318000</v>
      </c>
      <c r="D279" s="141">
        <v>7000</v>
      </c>
      <c r="E279" s="9" t="s">
        <v>989</v>
      </c>
    </row>
    <row r="280" spans="1:5" s="238" customFormat="1" ht="30" customHeight="1">
      <c r="A280" s="243">
        <v>12</v>
      </c>
      <c r="B280" s="116" t="s">
        <v>1370</v>
      </c>
      <c r="C280" s="141">
        <v>300000</v>
      </c>
      <c r="D280" s="141">
        <v>70000</v>
      </c>
      <c r="E280" s="9" t="s">
        <v>1351</v>
      </c>
    </row>
    <row r="281" spans="1:5" s="238" customFormat="1" ht="22.5" customHeight="1">
      <c r="A281" s="243">
        <v>13</v>
      </c>
      <c r="B281" s="116" t="s">
        <v>1128</v>
      </c>
      <c r="C281" s="141">
        <v>165000</v>
      </c>
      <c r="D281" s="141">
        <v>30000</v>
      </c>
      <c r="E281" s="9" t="s">
        <v>85</v>
      </c>
    </row>
    <row r="282" spans="1:5" s="238" customFormat="1" ht="22.5" customHeight="1">
      <c r="A282" s="243">
        <v>14</v>
      </c>
      <c r="B282" s="116" t="s">
        <v>1346</v>
      </c>
      <c r="C282" s="141">
        <v>750</v>
      </c>
      <c r="D282" s="141">
        <v>150</v>
      </c>
      <c r="E282" s="9" t="s">
        <v>85</v>
      </c>
    </row>
    <row r="283" spans="1:5" s="238" customFormat="1" ht="22.5" customHeight="1">
      <c r="A283" s="243">
        <v>15</v>
      </c>
      <c r="B283" s="116" t="s">
        <v>1347</v>
      </c>
      <c r="C283" s="141">
        <v>750</v>
      </c>
      <c r="D283" s="141">
        <v>150</v>
      </c>
      <c r="E283" s="9" t="s">
        <v>85</v>
      </c>
    </row>
    <row r="284" spans="1:5" s="238" customFormat="1" ht="30" customHeight="1">
      <c r="A284" s="243" t="s">
        <v>849</v>
      </c>
      <c r="B284" s="116" t="s">
        <v>1130</v>
      </c>
      <c r="C284" s="141">
        <v>20000</v>
      </c>
      <c r="D284" s="141">
        <v>9000</v>
      </c>
      <c r="E284" s="9" t="s">
        <v>1031</v>
      </c>
    </row>
    <row r="285" spans="1:5" s="238" customFormat="1" ht="22.5" customHeight="1">
      <c r="A285" s="243">
        <v>17</v>
      </c>
      <c r="B285" s="116" t="s">
        <v>1349</v>
      </c>
      <c r="C285" s="141">
        <v>2450</v>
      </c>
      <c r="D285" s="141">
        <v>1000</v>
      </c>
      <c r="E285" s="9" t="s">
        <v>1348</v>
      </c>
    </row>
    <row r="286" spans="1:5" s="238" customFormat="1" ht="22.5" customHeight="1">
      <c r="A286" s="243">
        <v>18</v>
      </c>
      <c r="B286" s="116" t="s">
        <v>1131</v>
      </c>
      <c r="C286" s="141">
        <v>19000</v>
      </c>
      <c r="D286" s="141">
        <v>19000</v>
      </c>
      <c r="E286" s="9" t="s">
        <v>85</v>
      </c>
    </row>
    <row r="287" spans="1:5" s="238" customFormat="1" ht="22.5" customHeight="1">
      <c r="A287" s="243">
        <v>19</v>
      </c>
      <c r="B287" s="116" t="s">
        <v>1132</v>
      </c>
      <c r="C287" s="141">
        <v>7433.82</v>
      </c>
      <c r="D287" s="141">
        <v>250</v>
      </c>
      <c r="E287" s="9" t="s">
        <v>1013</v>
      </c>
    </row>
    <row r="288" spans="1:5" s="238" customFormat="1" ht="22.5" customHeight="1">
      <c r="A288" s="243">
        <v>20</v>
      </c>
      <c r="B288" s="116" t="s">
        <v>1133</v>
      </c>
      <c r="C288" s="141">
        <v>12000</v>
      </c>
      <c r="D288" s="141">
        <v>4000</v>
      </c>
      <c r="E288" s="9" t="s">
        <v>1013</v>
      </c>
    </row>
    <row r="289" spans="1:5" s="238" customFormat="1" ht="30" customHeight="1">
      <c r="A289" s="243">
        <v>21</v>
      </c>
      <c r="B289" s="116" t="s">
        <v>1314</v>
      </c>
      <c r="C289" s="141">
        <v>2000</v>
      </c>
      <c r="D289" s="141">
        <v>800</v>
      </c>
      <c r="E289" s="9" t="s">
        <v>1013</v>
      </c>
    </row>
    <row r="290" spans="1:5" s="238" customFormat="1" ht="22.5" customHeight="1">
      <c r="A290" s="243">
        <v>22</v>
      </c>
      <c r="B290" s="116" t="s">
        <v>1134</v>
      </c>
      <c r="C290" s="141">
        <v>3000</v>
      </c>
      <c r="D290" s="141">
        <v>1500</v>
      </c>
      <c r="E290" s="9" t="s">
        <v>1013</v>
      </c>
    </row>
    <row r="291" spans="1:5" s="238" customFormat="1" ht="30" customHeight="1">
      <c r="A291" s="243">
        <v>23</v>
      </c>
      <c r="B291" s="116" t="s">
        <v>944</v>
      </c>
      <c r="C291" s="141">
        <v>3000</v>
      </c>
      <c r="D291" s="141">
        <v>1700</v>
      </c>
      <c r="E291" s="9" t="s">
        <v>50</v>
      </c>
    </row>
    <row r="292" spans="1:5" s="238" customFormat="1" ht="30" customHeight="1">
      <c r="A292" s="243">
        <v>24</v>
      </c>
      <c r="B292" s="116" t="s">
        <v>1315</v>
      </c>
      <c r="C292" s="141">
        <v>2500</v>
      </c>
      <c r="D292" s="141">
        <v>1500</v>
      </c>
      <c r="E292" s="9" t="s">
        <v>1013</v>
      </c>
    </row>
    <row r="293" spans="1:5" s="238" customFormat="1" ht="22.5" customHeight="1">
      <c r="A293" s="243">
        <v>25</v>
      </c>
      <c r="B293" s="116" t="s">
        <v>1135</v>
      </c>
      <c r="C293" s="141">
        <v>2978</v>
      </c>
      <c r="D293" s="141">
        <v>900</v>
      </c>
      <c r="E293" s="9" t="s">
        <v>1013</v>
      </c>
    </row>
    <row r="294" spans="1:5" s="238" customFormat="1" ht="3" customHeight="1">
      <c r="A294" s="246"/>
      <c r="B294" s="247"/>
      <c r="C294" s="248"/>
      <c r="D294" s="248"/>
      <c r="E294" s="249"/>
    </row>
    <row r="295" spans="1:5" ht="34.5" customHeight="1">
      <c r="A295" s="298" t="s">
        <v>930</v>
      </c>
      <c r="B295" s="298"/>
      <c r="C295" s="298"/>
      <c r="D295" s="298"/>
      <c r="E295" s="298"/>
    </row>
    <row r="296" spans="1:5" ht="34.5" customHeight="1">
      <c r="A296" s="241" t="s">
        <v>857</v>
      </c>
      <c r="B296" s="208" t="s">
        <v>1374</v>
      </c>
      <c r="C296" s="210" t="s">
        <v>1375</v>
      </c>
      <c r="D296" s="210" t="s">
        <v>1376</v>
      </c>
      <c r="E296" s="210" t="s">
        <v>1377</v>
      </c>
    </row>
    <row r="297" spans="1:5" s="238" customFormat="1" ht="30" customHeight="1">
      <c r="A297" s="242"/>
      <c r="B297" s="236" t="s">
        <v>974</v>
      </c>
      <c r="C297" s="240">
        <v>1843974</v>
      </c>
      <c r="D297" s="240">
        <v>295264</v>
      </c>
      <c r="E297" s="234"/>
    </row>
    <row r="298" spans="1:5" s="235" customFormat="1" ht="30" customHeight="1">
      <c r="A298" s="242" t="s">
        <v>981</v>
      </c>
      <c r="B298" s="233" t="s">
        <v>982</v>
      </c>
      <c r="C298" s="240">
        <v>17016</v>
      </c>
      <c r="D298" s="240">
        <v>17016</v>
      </c>
      <c r="E298" s="234"/>
    </row>
    <row r="299" spans="1:5" s="238" customFormat="1" ht="30" customHeight="1">
      <c r="A299" s="243">
        <v>1</v>
      </c>
      <c r="B299" s="116" t="s">
        <v>1316</v>
      </c>
      <c r="C299" s="141">
        <v>2000</v>
      </c>
      <c r="D299" s="141">
        <v>2000</v>
      </c>
      <c r="E299" s="9" t="s">
        <v>85</v>
      </c>
    </row>
    <row r="300" spans="1:5" s="238" customFormat="1" ht="22.5" customHeight="1">
      <c r="A300" s="243">
        <v>2</v>
      </c>
      <c r="B300" s="116" t="s">
        <v>1136</v>
      </c>
      <c r="C300" s="141">
        <v>2000</v>
      </c>
      <c r="D300" s="141">
        <v>2000</v>
      </c>
      <c r="E300" s="9" t="s">
        <v>85</v>
      </c>
    </row>
    <row r="301" spans="1:5" s="238" customFormat="1" ht="22.5" customHeight="1">
      <c r="A301" s="243">
        <v>3</v>
      </c>
      <c r="B301" s="116" t="s">
        <v>1137</v>
      </c>
      <c r="C301" s="141">
        <v>3000</v>
      </c>
      <c r="D301" s="141">
        <v>3000</v>
      </c>
      <c r="E301" s="9" t="s">
        <v>85</v>
      </c>
    </row>
    <row r="302" spans="1:5" s="238" customFormat="1" ht="30" customHeight="1">
      <c r="A302" s="243">
        <v>4</v>
      </c>
      <c r="B302" s="116" t="s">
        <v>1317</v>
      </c>
      <c r="C302" s="141">
        <v>2440</v>
      </c>
      <c r="D302" s="141">
        <v>2440</v>
      </c>
      <c r="E302" s="9" t="s">
        <v>991</v>
      </c>
    </row>
    <row r="303" spans="1:5" s="238" customFormat="1" ht="22.5" customHeight="1">
      <c r="A303" s="243">
        <v>5</v>
      </c>
      <c r="B303" s="116" t="s">
        <v>1138</v>
      </c>
      <c r="C303" s="141">
        <v>1126</v>
      </c>
      <c r="D303" s="141">
        <v>1126</v>
      </c>
      <c r="E303" s="9" t="s">
        <v>85</v>
      </c>
    </row>
    <row r="304" spans="1:5" s="238" customFormat="1" ht="22.5" customHeight="1">
      <c r="A304" s="243">
        <v>6</v>
      </c>
      <c r="B304" s="116" t="s">
        <v>1139</v>
      </c>
      <c r="C304" s="141">
        <v>1500</v>
      </c>
      <c r="D304" s="141">
        <v>1500</v>
      </c>
      <c r="E304" s="9" t="s">
        <v>85</v>
      </c>
    </row>
    <row r="305" spans="1:5" s="238" customFormat="1" ht="22.5" customHeight="1">
      <c r="A305" s="243">
        <v>7</v>
      </c>
      <c r="B305" s="116" t="s">
        <v>1140</v>
      </c>
      <c r="C305" s="141">
        <v>1700</v>
      </c>
      <c r="D305" s="141">
        <v>1700</v>
      </c>
      <c r="E305" s="9" t="s">
        <v>85</v>
      </c>
    </row>
    <row r="306" spans="1:5" s="238" customFormat="1" ht="30" customHeight="1">
      <c r="A306" s="243">
        <v>8</v>
      </c>
      <c r="B306" s="116" t="s">
        <v>1318</v>
      </c>
      <c r="C306" s="141">
        <v>2000</v>
      </c>
      <c r="D306" s="141">
        <v>2000</v>
      </c>
      <c r="E306" s="9" t="s">
        <v>85</v>
      </c>
    </row>
    <row r="307" spans="1:5" s="238" customFormat="1" ht="22.5" customHeight="1">
      <c r="A307" s="243">
        <v>9</v>
      </c>
      <c r="B307" s="116" t="s">
        <v>940</v>
      </c>
      <c r="C307" s="141">
        <v>1250</v>
      </c>
      <c r="D307" s="141">
        <v>1250</v>
      </c>
      <c r="E307" s="9" t="s">
        <v>85</v>
      </c>
    </row>
    <row r="308" spans="1:5" s="235" customFormat="1" ht="30" customHeight="1">
      <c r="A308" s="242" t="s">
        <v>975</v>
      </c>
      <c r="B308" s="233" t="s">
        <v>976</v>
      </c>
      <c r="C308" s="240">
        <v>758294</v>
      </c>
      <c r="D308" s="240">
        <v>127200</v>
      </c>
      <c r="E308" s="234"/>
    </row>
    <row r="309" spans="1:5" s="238" customFormat="1" ht="22.5" customHeight="1">
      <c r="A309" s="243">
        <v>1</v>
      </c>
      <c r="B309" s="116" t="s">
        <v>1141</v>
      </c>
      <c r="C309" s="141">
        <v>18197</v>
      </c>
      <c r="D309" s="141">
        <v>5000</v>
      </c>
      <c r="E309" s="9" t="s">
        <v>989</v>
      </c>
    </row>
    <row r="310" spans="1:5" s="238" customFormat="1" ht="22.5" customHeight="1">
      <c r="A310" s="243">
        <v>2</v>
      </c>
      <c r="B310" s="116" t="s">
        <v>1142</v>
      </c>
      <c r="C310" s="141">
        <v>25197</v>
      </c>
      <c r="D310" s="141">
        <v>6400</v>
      </c>
      <c r="E310" s="9" t="s">
        <v>989</v>
      </c>
    </row>
    <row r="311" spans="1:5" s="238" customFormat="1" ht="22.5" customHeight="1">
      <c r="A311" s="243">
        <v>3</v>
      </c>
      <c r="B311" s="116" t="s">
        <v>1143</v>
      </c>
      <c r="C311" s="141">
        <v>18000</v>
      </c>
      <c r="D311" s="141">
        <v>4500</v>
      </c>
      <c r="E311" s="9" t="s">
        <v>989</v>
      </c>
    </row>
    <row r="312" spans="1:5" s="238" customFormat="1" ht="22.5" customHeight="1">
      <c r="A312" s="243">
        <v>4</v>
      </c>
      <c r="B312" s="116" t="s">
        <v>1144</v>
      </c>
      <c r="C312" s="141">
        <v>18000</v>
      </c>
      <c r="D312" s="141">
        <v>5500</v>
      </c>
      <c r="E312" s="9" t="s">
        <v>989</v>
      </c>
    </row>
    <row r="313" spans="1:5" s="238" customFormat="1" ht="22.5" customHeight="1">
      <c r="A313" s="243">
        <v>5</v>
      </c>
      <c r="B313" s="116" t="s">
        <v>1145</v>
      </c>
      <c r="C313" s="141">
        <v>80000</v>
      </c>
      <c r="D313" s="141">
        <v>8900</v>
      </c>
      <c r="E313" s="9" t="s">
        <v>989</v>
      </c>
    </row>
    <row r="314" spans="1:5" s="238" customFormat="1" ht="22.5" customHeight="1">
      <c r="A314" s="243">
        <v>6</v>
      </c>
      <c r="B314" s="116" t="s">
        <v>1146</v>
      </c>
      <c r="C314" s="141">
        <v>80000</v>
      </c>
      <c r="D314" s="141">
        <v>11000</v>
      </c>
      <c r="E314" s="9" t="s">
        <v>989</v>
      </c>
    </row>
    <row r="315" spans="1:5" s="238" customFormat="1" ht="22.5" customHeight="1">
      <c r="A315" s="243">
        <v>7</v>
      </c>
      <c r="B315" s="116" t="s">
        <v>1147</v>
      </c>
      <c r="C315" s="141">
        <v>300000</v>
      </c>
      <c r="D315" s="141">
        <v>50000</v>
      </c>
      <c r="E315" s="9" t="s">
        <v>989</v>
      </c>
    </row>
    <row r="316" spans="1:5" s="238" customFormat="1" ht="30" customHeight="1">
      <c r="A316" s="243">
        <v>8</v>
      </c>
      <c r="B316" s="116" t="s">
        <v>1319</v>
      </c>
      <c r="C316" s="141">
        <v>29000</v>
      </c>
      <c r="D316" s="141">
        <v>20000</v>
      </c>
      <c r="E316" s="9" t="s">
        <v>989</v>
      </c>
    </row>
    <row r="317" spans="1:5" s="238" customFormat="1" ht="22.5" customHeight="1">
      <c r="A317" s="243">
        <v>9</v>
      </c>
      <c r="B317" s="116" t="s">
        <v>1148</v>
      </c>
      <c r="C317" s="141">
        <v>13000</v>
      </c>
      <c r="D317" s="141">
        <v>10000</v>
      </c>
      <c r="E317" s="9" t="s">
        <v>85</v>
      </c>
    </row>
    <row r="318" spans="1:5" s="238" customFormat="1" ht="22.5" customHeight="1">
      <c r="A318" s="243">
        <v>10</v>
      </c>
      <c r="B318" s="116" t="s">
        <v>1149</v>
      </c>
      <c r="C318" s="141">
        <v>103900</v>
      </c>
      <c r="D318" s="141">
        <v>5000</v>
      </c>
      <c r="E318" s="9" t="s">
        <v>85</v>
      </c>
    </row>
    <row r="319" spans="1:5" s="238" customFormat="1" ht="22.5" customHeight="1">
      <c r="A319" s="243">
        <v>11</v>
      </c>
      <c r="B319" s="116" t="s">
        <v>1150</v>
      </c>
      <c r="C319" s="141">
        <v>45000</v>
      </c>
      <c r="D319" s="141">
        <v>500</v>
      </c>
      <c r="E319" s="9" t="s">
        <v>1013</v>
      </c>
    </row>
    <row r="320" spans="1:5" s="238" customFormat="1" ht="22.5" customHeight="1">
      <c r="A320" s="243">
        <v>12</v>
      </c>
      <c r="B320" s="116" t="s">
        <v>1151</v>
      </c>
      <c r="C320" s="141">
        <v>10000</v>
      </c>
      <c r="D320" s="141">
        <v>200</v>
      </c>
      <c r="E320" s="9" t="s">
        <v>1013</v>
      </c>
    </row>
    <row r="321" spans="1:5" s="238" customFormat="1" ht="22.5" customHeight="1">
      <c r="A321" s="243">
        <v>13</v>
      </c>
      <c r="B321" s="116" t="s">
        <v>1152</v>
      </c>
      <c r="C321" s="141">
        <v>18000</v>
      </c>
      <c r="D321" s="141">
        <v>200</v>
      </c>
      <c r="E321" s="9" t="s">
        <v>1013</v>
      </c>
    </row>
    <row r="322" spans="1:5" s="235" customFormat="1" ht="30" customHeight="1">
      <c r="A322" s="242" t="s">
        <v>972</v>
      </c>
      <c r="B322" s="233" t="s">
        <v>973</v>
      </c>
      <c r="C322" s="240">
        <v>254685</v>
      </c>
      <c r="D322" s="240">
        <v>21333</v>
      </c>
      <c r="E322" s="234"/>
    </row>
    <row r="323" spans="1:5" s="238" customFormat="1" ht="3" customHeight="1">
      <c r="A323" s="246"/>
      <c r="B323" s="247"/>
      <c r="C323" s="248"/>
      <c r="D323" s="248"/>
      <c r="E323" s="249"/>
    </row>
    <row r="324" spans="1:5" ht="34.5" customHeight="1">
      <c r="A324" s="298" t="s">
        <v>930</v>
      </c>
      <c r="B324" s="298"/>
      <c r="C324" s="298"/>
      <c r="D324" s="298"/>
      <c r="E324" s="298"/>
    </row>
    <row r="325" spans="1:5" ht="34.5" customHeight="1">
      <c r="A325" s="241" t="s">
        <v>1373</v>
      </c>
      <c r="B325" s="208" t="s">
        <v>1374</v>
      </c>
      <c r="C325" s="210" t="s">
        <v>1375</v>
      </c>
      <c r="D325" s="210" t="s">
        <v>1376</v>
      </c>
      <c r="E325" s="210" t="s">
        <v>1377</v>
      </c>
    </row>
    <row r="326" spans="1:5" s="238" customFormat="1" ht="30" customHeight="1">
      <c r="A326" s="243">
        <v>1</v>
      </c>
      <c r="B326" s="116" t="s">
        <v>1361</v>
      </c>
      <c r="C326" s="141">
        <v>230190</v>
      </c>
      <c r="D326" s="141">
        <v>13333</v>
      </c>
      <c r="E326" s="9" t="s">
        <v>1351</v>
      </c>
    </row>
    <row r="327" spans="1:5" s="238" customFormat="1" ht="30" customHeight="1">
      <c r="A327" s="243">
        <v>2</v>
      </c>
      <c r="B327" s="116" t="s">
        <v>1367</v>
      </c>
      <c r="C327" s="141">
        <v>24495</v>
      </c>
      <c r="D327" s="141">
        <v>8000</v>
      </c>
      <c r="E327" s="9" t="s">
        <v>1366</v>
      </c>
    </row>
    <row r="328" spans="1:5" s="235" customFormat="1" ht="30" customHeight="1">
      <c r="A328" s="242" t="s">
        <v>977</v>
      </c>
      <c r="B328" s="233" t="s">
        <v>978</v>
      </c>
      <c r="C328" s="240">
        <v>414787</v>
      </c>
      <c r="D328" s="240">
        <v>85815</v>
      </c>
      <c r="E328" s="234"/>
    </row>
    <row r="329" spans="1:5" s="238" customFormat="1" ht="34.5" customHeight="1">
      <c r="A329" s="243" t="s">
        <v>1075</v>
      </c>
      <c r="B329" s="116" t="s">
        <v>1153</v>
      </c>
      <c r="C329" s="141">
        <v>60500</v>
      </c>
      <c r="D329" s="141">
        <v>13000</v>
      </c>
      <c r="E329" s="9" t="s">
        <v>1357</v>
      </c>
    </row>
    <row r="330" spans="1:5" s="238" customFormat="1" ht="22.5" customHeight="1">
      <c r="A330" s="243">
        <v>2</v>
      </c>
      <c r="B330" s="116" t="s">
        <v>1161</v>
      </c>
      <c r="C330" s="141">
        <v>8200</v>
      </c>
      <c r="D330" s="141">
        <v>4600</v>
      </c>
      <c r="E330" s="9" t="s">
        <v>989</v>
      </c>
    </row>
    <row r="331" spans="1:5" s="238" customFormat="1" ht="22.5" customHeight="1">
      <c r="A331" s="243">
        <v>3</v>
      </c>
      <c r="B331" s="116" t="s">
        <v>1162</v>
      </c>
      <c r="C331" s="141">
        <v>36433</v>
      </c>
      <c r="D331" s="141">
        <v>4800</v>
      </c>
      <c r="E331" s="9" t="s">
        <v>989</v>
      </c>
    </row>
    <row r="332" spans="1:5" s="238" customFormat="1" ht="22.5" customHeight="1">
      <c r="A332" s="243">
        <v>4</v>
      </c>
      <c r="B332" s="116" t="s">
        <v>1163</v>
      </c>
      <c r="C332" s="141">
        <v>3000</v>
      </c>
      <c r="D332" s="141">
        <v>1500</v>
      </c>
      <c r="E332" s="9" t="s">
        <v>989</v>
      </c>
    </row>
    <row r="333" spans="1:5" s="238" customFormat="1" ht="34.5" customHeight="1">
      <c r="A333" s="243" t="s">
        <v>1050</v>
      </c>
      <c r="B333" s="116" t="s">
        <v>1154</v>
      </c>
      <c r="C333" s="141">
        <v>56518</v>
      </c>
      <c r="D333" s="141">
        <v>20000</v>
      </c>
      <c r="E333" s="9" t="s">
        <v>1357</v>
      </c>
    </row>
    <row r="334" spans="1:5" s="238" customFormat="1" ht="30" customHeight="1">
      <c r="A334" s="243" t="s">
        <v>1029</v>
      </c>
      <c r="B334" s="116" t="s">
        <v>1155</v>
      </c>
      <c r="C334" s="141">
        <v>12000</v>
      </c>
      <c r="D334" s="141">
        <v>6000</v>
      </c>
      <c r="E334" s="9" t="s">
        <v>1018</v>
      </c>
    </row>
    <row r="335" spans="1:5" s="238" customFormat="1" ht="30" customHeight="1">
      <c r="A335" s="243" t="s">
        <v>1156</v>
      </c>
      <c r="B335" s="116" t="s">
        <v>1157</v>
      </c>
      <c r="C335" s="141">
        <v>1400</v>
      </c>
      <c r="D335" s="141">
        <v>600</v>
      </c>
      <c r="E335" s="9" t="s">
        <v>1018</v>
      </c>
    </row>
    <row r="336" spans="1:5" s="238" customFormat="1" ht="30" customHeight="1">
      <c r="A336" s="243" t="s">
        <v>1158</v>
      </c>
      <c r="B336" s="116" t="s">
        <v>1159</v>
      </c>
      <c r="C336" s="141">
        <v>2400</v>
      </c>
      <c r="D336" s="141">
        <v>325</v>
      </c>
      <c r="E336" s="9" t="s">
        <v>1160</v>
      </c>
    </row>
    <row r="337" spans="1:5" s="238" customFormat="1" ht="30" customHeight="1">
      <c r="A337" s="243" t="s">
        <v>1296</v>
      </c>
      <c r="B337" s="116" t="s">
        <v>1297</v>
      </c>
      <c r="C337" s="141">
        <v>50000</v>
      </c>
      <c r="D337" s="141">
        <v>23500</v>
      </c>
      <c r="E337" s="9" t="s">
        <v>1052</v>
      </c>
    </row>
    <row r="338" spans="1:5" s="238" customFormat="1" ht="30" customHeight="1">
      <c r="A338" s="243" t="s">
        <v>1298</v>
      </c>
      <c r="B338" s="116" t="s">
        <v>1299</v>
      </c>
      <c r="C338" s="141">
        <v>2800</v>
      </c>
      <c r="D338" s="141">
        <v>2490</v>
      </c>
      <c r="E338" s="9" t="s">
        <v>1018</v>
      </c>
    </row>
    <row r="339" spans="1:5" s="238" customFormat="1" ht="22.5" customHeight="1">
      <c r="A339" s="243">
        <v>11</v>
      </c>
      <c r="B339" s="116" t="s">
        <v>1164</v>
      </c>
      <c r="C339" s="141">
        <v>18382</v>
      </c>
      <c r="D339" s="141">
        <v>2000</v>
      </c>
      <c r="E339" s="9" t="s">
        <v>85</v>
      </c>
    </row>
    <row r="340" spans="1:5" s="238" customFormat="1" ht="22.5" customHeight="1">
      <c r="A340" s="243">
        <v>12</v>
      </c>
      <c r="B340" s="116" t="s">
        <v>1165</v>
      </c>
      <c r="C340" s="141">
        <v>5000</v>
      </c>
      <c r="D340" s="141">
        <v>1500</v>
      </c>
      <c r="E340" s="9" t="s">
        <v>85</v>
      </c>
    </row>
    <row r="341" spans="1:5" s="238" customFormat="1" ht="30" customHeight="1">
      <c r="A341" s="243">
        <v>13</v>
      </c>
      <c r="B341" s="116" t="s">
        <v>1320</v>
      </c>
      <c r="C341" s="141">
        <v>25000</v>
      </c>
      <c r="D341" s="141">
        <v>2500</v>
      </c>
      <c r="E341" s="9" t="s">
        <v>85</v>
      </c>
    </row>
    <row r="342" spans="1:5" s="238" customFormat="1" ht="22.5" customHeight="1">
      <c r="A342" s="243">
        <v>14</v>
      </c>
      <c r="B342" s="116" t="s">
        <v>1166</v>
      </c>
      <c r="C342" s="141">
        <v>13154</v>
      </c>
      <c r="D342" s="141">
        <v>2000</v>
      </c>
      <c r="E342" s="9" t="s">
        <v>1013</v>
      </c>
    </row>
    <row r="343" spans="1:5" s="238" customFormat="1" ht="22.5" customHeight="1">
      <c r="A343" s="243">
        <v>15</v>
      </c>
      <c r="B343" s="116" t="s">
        <v>1167</v>
      </c>
      <c r="C343" s="141">
        <v>120000</v>
      </c>
      <c r="D343" s="141">
        <v>1000</v>
      </c>
      <c r="E343" s="9" t="s">
        <v>1013</v>
      </c>
    </row>
    <row r="344" spans="1:5" s="235" customFormat="1" ht="30" customHeight="1">
      <c r="A344" s="242" t="s">
        <v>979</v>
      </c>
      <c r="B344" s="233" t="s">
        <v>980</v>
      </c>
      <c r="C344" s="240">
        <v>399192</v>
      </c>
      <c r="D344" s="240">
        <v>43900</v>
      </c>
      <c r="E344" s="234"/>
    </row>
    <row r="345" spans="1:5" s="238" customFormat="1" ht="22.5" customHeight="1">
      <c r="A345" s="243">
        <v>1</v>
      </c>
      <c r="B345" s="116" t="s">
        <v>1168</v>
      </c>
      <c r="C345" s="141">
        <v>4787</v>
      </c>
      <c r="D345" s="141">
        <v>2300</v>
      </c>
      <c r="E345" s="9" t="s">
        <v>989</v>
      </c>
    </row>
    <row r="346" spans="1:5" s="238" customFormat="1" ht="22.5" customHeight="1">
      <c r="A346" s="243">
        <v>2</v>
      </c>
      <c r="B346" s="116" t="s">
        <v>1169</v>
      </c>
      <c r="C346" s="141">
        <v>33790</v>
      </c>
      <c r="D346" s="141">
        <v>6000</v>
      </c>
      <c r="E346" s="9" t="s">
        <v>989</v>
      </c>
    </row>
    <row r="347" spans="1:5" s="238" customFormat="1" ht="22.5" customHeight="1">
      <c r="A347" s="243">
        <v>3</v>
      </c>
      <c r="B347" s="116" t="s">
        <v>1170</v>
      </c>
      <c r="C347" s="141">
        <v>300000</v>
      </c>
      <c r="D347" s="141">
        <v>30000</v>
      </c>
      <c r="E347" s="9" t="s">
        <v>989</v>
      </c>
    </row>
    <row r="348" spans="1:5" s="238" customFormat="1" ht="22.5" customHeight="1">
      <c r="A348" s="243">
        <v>4</v>
      </c>
      <c r="B348" s="116" t="s">
        <v>1171</v>
      </c>
      <c r="C348" s="141">
        <v>7095</v>
      </c>
      <c r="D348" s="141">
        <v>5200</v>
      </c>
      <c r="E348" s="9" t="s">
        <v>85</v>
      </c>
    </row>
    <row r="349" spans="1:5" s="238" customFormat="1" ht="22.5" customHeight="1">
      <c r="A349" s="243">
        <v>5</v>
      </c>
      <c r="B349" s="116" t="s">
        <v>1172</v>
      </c>
      <c r="C349" s="141">
        <v>53520</v>
      </c>
      <c r="D349" s="141">
        <v>400</v>
      </c>
      <c r="E349" s="9" t="s">
        <v>50</v>
      </c>
    </row>
    <row r="350" spans="1:5" s="238" customFormat="1" ht="3" customHeight="1">
      <c r="A350" s="246"/>
      <c r="B350" s="247"/>
      <c r="C350" s="248"/>
      <c r="D350" s="248"/>
      <c r="E350" s="249"/>
    </row>
    <row r="351" spans="1:5" ht="34.5" customHeight="1">
      <c r="A351" s="298" t="s">
        <v>931</v>
      </c>
      <c r="B351" s="298"/>
      <c r="C351" s="298"/>
      <c r="D351" s="298"/>
      <c r="E351" s="298"/>
    </row>
    <row r="352" spans="1:5" ht="34.5" customHeight="1">
      <c r="A352" s="241" t="s">
        <v>1373</v>
      </c>
      <c r="B352" s="208" t="s">
        <v>1374</v>
      </c>
      <c r="C352" s="210" t="s">
        <v>1391</v>
      </c>
      <c r="D352" s="210" t="s">
        <v>1376</v>
      </c>
      <c r="E352" s="210" t="s">
        <v>1377</v>
      </c>
    </row>
    <row r="353" spans="1:5" s="238" customFormat="1" ht="30" customHeight="1">
      <c r="A353" s="242"/>
      <c r="B353" s="236" t="s">
        <v>974</v>
      </c>
      <c r="C353" s="240">
        <v>1817203</v>
      </c>
      <c r="D353" s="240">
        <v>221359</v>
      </c>
      <c r="E353" s="234"/>
    </row>
    <row r="354" spans="1:5" s="235" customFormat="1" ht="30" customHeight="1">
      <c r="A354" s="242" t="s">
        <v>981</v>
      </c>
      <c r="B354" s="233" t="s">
        <v>982</v>
      </c>
      <c r="C354" s="240">
        <v>12309</v>
      </c>
      <c r="D354" s="240">
        <v>12309</v>
      </c>
      <c r="E354" s="234"/>
    </row>
    <row r="355" spans="1:5" s="238" customFormat="1" ht="22.5" customHeight="1">
      <c r="A355" s="243">
        <v>1</v>
      </c>
      <c r="B355" s="116" t="s">
        <v>1173</v>
      </c>
      <c r="C355" s="141">
        <v>500</v>
      </c>
      <c r="D355" s="141">
        <v>500</v>
      </c>
      <c r="E355" s="9" t="s">
        <v>85</v>
      </c>
    </row>
    <row r="356" spans="1:5" s="238" customFormat="1" ht="22.5" customHeight="1">
      <c r="A356" s="243">
        <v>2</v>
      </c>
      <c r="B356" s="116" t="s">
        <v>1174</v>
      </c>
      <c r="C356" s="141">
        <v>1396</v>
      </c>
      <c r="D356" s="141">
        <v>1396</v>
      </c>
      <c r="E356" s="9" t="s">
        <v>85</v>
      </c>
    </row>
    <row r="357" spans="1:5" s="238" customFormat="1" ht="30" customHeight="1">
      <c r="A357" s="243">
        <v>3</v>
      </c>
      <c r="B357" s="116" t="s">
        <v>1321</v>
      </c>
      <c r="C357" s="141">
        <v>2360</v>
      </c>
      <c r="D357" s="141">
        <v>2360</v>
      </c>
      <c r="E357" s="9" t="s">
        <v>991</v>
      </c>
    </row>
    <row r="358" spans="1:5" s="238" customFormat="1" ht="22.5" customHeight="1">
      <c r="A358" s="243">
        <v>4</v>
      </c>
      <c r="B358" s="116" t="s">
        <v>1175</v>
      </c>
      <c r="C358" s="141">
        <v>1250</v>
      </c>
      <c r="D358" s="141">
        <v>1250</v>
      </c>
      <c r="E358" s="9" t="s">
        <v>991</v>
      </c>
    </row>
    <row r="359" spans="1:5" s="238" customFormat="1" ht="30" customHeight="1">
      <c r="A359" s="243">
        <v>5</v>
      </c>
      <c r="B359" s="116" t="s">
        <v>1322</v>
      </c>
      <c r="C359" s="141">
        <v>3075</v>
      </c>
      <c r="D359" s="141">
        <v>3075</v>
      </c>
      <c r="E359" s="9" t="s">
        <v>991</v>
      </c>
    </row>
    <row r="360" spans="1:5" s="238" customFormat="1" ht="22.5" customHeight="1">
      <c r="A360" s="243">
        <v>6</v>
      </c>
      <c r="B360" s="116" t="s">
        <v>1176</v>
      </c>
      <c r="C360" s="141">
        <v>2500</v>
      </c>
      <c r="D360" s="141">
        <v>2500</v>
      </c>
      <c r="E360" s="9" t="s">
        <v>991</v>
      </c>
    </row>
    <row r="361" spans="1:5" s="238" customFormat="1" ht="22.5" customHeight="1">
      <c r="A361" s="243">
        <v>7</v>
      </c>
      <c r="B361" s="116" t="s">
        <v>1177</v>
      </c>
      <c r="C361" s="141">
        <v>1228</v>
      </c>
      <c r="D361" s="141">
        <v>1228</v>
      </c>
      <c r="E361" s="9" t="s">
        <v>85</v>
      </c>
    </row>
    <row r="362" spans="1:5" s="235" customFormat="1" ht="30" customHeight="1">
      <c r="A362" s="242" t="s">
        <v>975</v>
      </c>
      <c r="B362" s="233" t="s">
        <v>976</v>
      </c>
      <c r="C362" s="240">
        <v>243752</v>
      </c>
      <c r="D362" s="240">
        <v>24500</v>
      </c>
      <c r="E362" s="234"/>
    </row>
    <row r="363" spans="1:5" s="238" customFormat="1" ht="22.5" customHeight="1">
      <c r="A363" s="243">
        <v>1</v>
      </c>
      <c r="B363" s="116" t="s">
        <v>1178</v>
      </c>
      <c r="C363" s="141">
        <v>37242</v>
      </c>
      <c r="D363" s="141">
        <v>8500</v>
      </c>
      <c r="E363" s="9" t="s">
        <v>42</v>
      </c>
    </row>
    <row r="364" spans="1:5" s="238" customFormat="1" ht="22.5" customHeight="1">
      <c r="A364" s="243">
        <v>2</v>
      </c>
      <c r="B364" s="116" t="s">
        <v>76</v>
      </c>
      <c r="C364" s="141">
        <v>40167</v>
      </c>
      <c r="D364" s="141">
        <v>10500</v>
      </c>
      <c r="E364" s="9" t="s">
        <v>42</v>
      </c>
    </row>
    <row r="365" spans="1:5" s="238" customFormat="1" ht="22.5" customHeight="1">
      <c r="A365" s="243">
        <v>3</v>
      </c>
      <c r="B365" s="116" t="s">
        <v>77</v>
      </c>
      <c r="C365" s="141">
        <v>38343</v>
      </c>
      <c r="D365" s="141">
        <v>4000</v>
      </c>
      <c r="E365" s="9" t="s">
        <v>50</v>
      </c>
    </row>
    <row r="366" spans="1:5" s="238" customFormat="1" ht="22.5" customHeight="1">
      <c r="A366" s="243">
        <v>4</v>
      </c>
      <c r="B366" s="116" t="s">
        <v>78</v>
      </c>
      <c r="C366" s="141">
        <v>35000</v>
      </c>
      <c r="D366" s="141">
        <v>500</v>
      </c>
      <c r="E366" s="9" t="s">
        <v>50</v>
      </c>
    </row>
    <row r="367" spans="1:5" s="238" customFormat="1" ht="22.5" customHeight="1">
      <c r="A367" s="243">
        <v>5</v>
      </c>
      <c r="B367" s="116" t="s">
        <v>79</v>
      </c>
      <c r="C367" s="141">
        <v>58000</v>
      </c>
      <c r="D367" s="141">
        <v>500</v>
      </c>
      <c r="E367" s="9" t="s">
        <v>50</v>
      </c>
    </row>
    <row r="368" spans="1:5" s="238" customFormat="1" ht="22.5" customHeight="1">
      <c r="A368" s="243">
        <v>6</v>
      </c>
      <c r="B368" s="116" t="s">
        <v>528</v>
      </c>
      <c r="C368" s="141">
        <v>35000</v>
      </c>
      <c r="D368" s="141">
        <v>500</v>
      </c>
      <c r="E368" s="9" t="s">
        <v>50</v>
      </c>
    </row>
    <row r="369" spans="1:5" s="235" customFormat="1" ht="30" customHeight="1">
      <c r="A369" s="242" t="s">
        <v>983</v>
      </c>
      <c r="B369" s="233" t="s">
        <v>984</v>
      </c>
      <c r="C369" s="240">
        <v>457700</v>
      </c>
      <c r="D369" s="240">
        <v>79500</v>
      </c>
      <c r="E369" s="234"/>
    </row>
    <row r="370" spans="1:5" s="238" customFormat="1" ht="34.5" customHeight="1">
      <c r="A370" s="243" t="s">
        <v>1075</v>
      </c>
      <c r="B370" s="116" t="s">
        <v>1179</v>
      </c>
      <c r="C370" s="141">
        <v>27879</v>
      </c>
      <c r="D370" s="141">
        <v>9600</v>
      </c>
      <c r="E370" s="9" t="s">
        <v>1357</v>
      </c>
    </row>
    <row r="371" spans="1:5" s="238" customFormat="1" ht="34.5" customHeight="1">
      <c r="A371" s="243" t="s">
        <v>760</v>
      </c>
      <c r="B371" s="116" t="s">
        <v>543</v>
      </c>
      <c r="C371" s="141">
        <v>50854</v>
      </c>
      <c r="D371" s="141">
        <v>12000</v>
      </c>
      <c r="E371" s="9" t="s">
        <v>1357</v>
      </c>
    </row>
    <row r="372" spans="1:5" s="238" customFormat="1" ht="22.5" customHeight="1">
      <c r="A372" s="243">
        <v>3</v>
      </c>
      <c r="B372" s="116" t="s">
        <v>1183</v>
      </c>
      <c r="C372" s="141">
        <v>24600</v>
      </c>
      <c r="D372" s="141">
        <v>4400</v>
      </c>
      <c r="E372" s="9" t="s">
        <v>989</v>
      </c>
    </row>
    <row r="373" spans="1:5" s="238" customFormat="1" ht="22.5" customHeight="1">
      <c r="A373" s="243">
        <v>4</v>
      </c>
      <c r="B373" s="116" t="s">
        <v>1184</v>
      </c>
      <c r="C373" s="141">
        <v>8489</v>
      </c>
      <c r="D373" s="141">
        <v>1600</v>
      </c>
      <c r="E373" s="9" t="s">
        <v>989</v>
      </c>
    </row>
    <row r="374" spans="1:5" s="238" customFormat="1" ht="22.5" customHeight="1">
      <c r="A374" s="243">
        <v>5</v>
      </c>
      <c r="B374" s="116" t="s">
        <v>1185</v>
      </c>
      <c r="C374" s="141">
        <v>12066</v>
      </c>
      <c r="D374" s="141">
        <v>3000</v>
      </c>
      <c r="E374" s="9" t="s">
        <v>42</v>
      </c>
    </row>
    <row r="375" spans="1:5" s="238" customFormat="1" ht="22.5" customHeight="1">
      <c r="A375" s="243">
        <v>6</v>
      </c>
      <c r="B375" s="116" t="s">
        <v>547</v>
      </c>
      <c r="C375" s="141">
        <v>8167</v>
      </c>
      <c r="D375" s="141">
        <v>2000</v>
      </c>
      <c r="E375" s="9" t="s">
        <v>42</v>
      </c>
    </row>
    <row r="376" spans="1:5" s="238" customFormat="1" ht="22.5" customHeight="1">
      <c r="A376" s="243">
        <v>7</v>
      </c>
      <c r="B376" s="116" t="s">
        <v>548</v>
      </c>
      <c r="C376" s="141">
        <v>8866</v>
      </c>
      <c r="D376" s="141">
        <v>2000</v>
      </c>
      <c r="E376" s="9" t="s">
        <v>42</v>
      </c>
    </row>
    <row r="377" spans="1:5" s="238" customFormat="1" ht="22.5" customHeight="1">
      <c r="A377" s="243">
        <v>8</v>
      </c>
      <c r="B377" s="116" t="s">
        <v>549</v>
      </c>
      <c r="C377" s="141">
        <v>7051</v>
      </c>
      <c r="D377" s="141">
        <v>1500</v>
      </c>
      <c r="E377" s="9" t="s">
        <v>42</v>
      </c>
    </row>
    <row r="378" spans="1:5" s="238" customFormat="1" ht="3" customHeight="1">
      <c r="A378" s="246"/>
      <c r="B378" s="247"/>
      <c r="C378" s="248"/>
      <c r="D378" s="248"/>
      <c r="E378" s="249"/>
    </row>
    <row r="379" spans="1:5" ht="34.5" customHeight="1">
      <c r="A379" s="298" t="s">
        <v>1271</v>
      </c>
      <c r="B379" s="298"/>
      <c r="C379" s="298"/>
      <c r="D379" s="298"/>
      <c r="E379" s="298"/>
    </row>
    <row r="380" spans="1:5" ht="34.5" customHeight="1">
      <c r="A380" s="241" t="s">
        <v>1392</v>
      </c>
      <c r="B380" s="208" t="s">
        <v>1393</v>
      </c>
      <c r="C380" s="210" t="s">
        <v>1389</v>
      </c>
      <c r="D380" s="210" t="s">
        <v>1394</v>
      </c>
      <c r="E380" s="210" t="s">
        <v>1395</v>
      </c>
    </row>
    <row r="381" spans="1:5" s="238" customFormat="1" ht="22.5" customHeight="1">
      <c r="A381" s="243">
        <v>9</v>
      </c>
      <c r="B381" s="116" t="s">
        <v>550</v>
      </c>
      <c r="C381" s="141">
        <v>7468</v>
      </c>
      <c r="D381" s="141">
        <v>2000</v>
      </c>
      <c r="E381" s="9" t="s">
        <v>42</v>
      </c>
    </row>
    <row r="382" spans="1:5" s="238" customFormat="1" ht="22.5" customHeight="1">
      <c r="A382" s="243">
        <v>10</v>
      </c>
      <c r="B382" s="116" t="s">
        <v>1186</v>
      </c>
      <c r="C382" s="141">
        <v>5983</v>
      </c>
      <c r="D382" s="141">
        <v>2000</v>
      </c>
      <c r="E382" s="9" t="s">
        <v>42</v>
      </c>
    </row>
    <row r="383" spans="1:5" s="238" customFormat="1" ht="22.5" customHeight="1">
      <c r="A383" s="243">
        <v>11</v>
      </c>
      <c r="B383" s="116" t="s">
        <v>552</v>
      </c>
      <c r="C383" s="141">
        <v>4612</v>
      </c>
      <c r="D383" s="141">
        <v>2000</v>
      </c>
      <c r="E383" s="9" t="s">
        <v>42</v>
      </c>
    </row>
    <row r="384" spans="1:5" s="238" customFormat="1" ht="22.5" customHeight="1">
      <c r="A384" s="243">
        <v>12</v>
      </c>
      <c r="B384" s="116" t="s">
        <v>553</v>
      </c>
      <c r="C384" s="141">
        <v>6808</v>
      </c>
      <c r="D384" s="141">
        <v>2000</v>
      </c>
      <c r="E384" s="9" t="s">
        <v>42</v>
      </c>
    </row>
    <row r="385" spans="1:5" s="238" customFormat="1" ht="22.5" customHeight="1">
      <c r="A385" s="243">
        <v>13</v>
      </c>
      <c r="B385" s="116" t="s">
        <v>554</v>
      </c>
      <c r="C385" s="141">
        <v>8000</v>
      </c>
      <c r="D385" s="141">
        <v>2000</v>
      </c>
      <c r="E385" s="9" t="s">
        <v>42</v>
      </c>
    </row>
    <row r="386" spans="1:5" s="238" customFormat="1" ht="22.5" customHeight="1">
      <c r="A386" s="243">
        <v>14</v>
      </c>
      <c r="B386" s="116" t="s">
        <v>555</v>
      </c>
      <c r="C386" s="141">
        <v>12000</v>
      </c>
      <c r="D386" s="141">
        <v>3000</v>
      </c>
      <c r="E386" s="9" t="s">
        <v>42</v>
      </c>
    </row>
    <row r="387" spans="1:5" s="238" customFormat="1" ht="22.5" customHeight="1">
      <c r="A387" s="243">
        <v>15</v>
      </c>
      <c r="B387" s="116" t="s">
        <v>137</v>
      </c>
      <c r="C387" s="141">
        <v>2715</v>
      </c>
      <c r="D387" s="141">
        <v>1215</v>
      </c>
      <c r="E387" s="9" t="s">
        <v>42</v>
      </c>
    </row>
    <row r="388" spans="1:5" s="238" customFormat="1" ht="22.5" customHeight="1">
      <c r="A388" s="243">
        <v>16</v>
      </c>
      <c r="B388" s="116" t="s">
        <v>138</v>
      </c>
      <c r="C388" s="141">
        <v>4385</v>
      </c>
      <c r="D388" s="141">
        <v>2185</v>
      </c>
      <c r="E388" s="9" t="s">
        <v>42</v>
      </c>
    </row>
    <row r="389" spans="1:5" s="238" customFormat="1" ht="22.5" customHeight="1">
      <c r="A389" s="243">
        <v>17</v>
      </c>
      <c r="B389" s="116" t="s">
        <v>556</v>
      </c>
      <c r="C389" s="141">
        <v>8260</v>
      </c>
      <c r="D389" s="141">
        <v>2000</v>
      </c>
      <c r="E389" s="9" t="s">
        <v>42</v>
      </c>
    </row>
    <row r="390" spans="1:5" s="238" customFormat="1" ht="22.5" customHeight="1">
      <c r="A390" s="243">
        <v>18</v>
      </c>
      <c r="B390" s="116" t="s">
        <v>557</v>
      </c>
      <c r="C390" s="141">
        <v>6732</v>
      </c>
      <c r="D390" s="141">
        <v>2000</v>
      </c>
      <c r="E390" s="9" t="s">
        <v>42</v>
      </c>
    </row>
    <row r="391" spans="1:5" s="238" customFormat="1" ht="22.5" customHeight="1">
      <c r="A391" s="243">
        <v>19</v>
      </c>
      <c r="B391" s="116" t="s">
        <v>558</v>
      </c>
      <c r="C391" s="141">
        <v>4994</v>
      </c>
      <c r="D391" s="141">
        <v>1500</v>
      </c>
      <c r="E391" s="9" t="s">
        <v>42</v>
      </c>
    </row>
    <row r="392" spans="1:5" s="238" customFormat="1" ht="22.5" customHeight="1">
      <c r="A392" s="243">
        <v>20</v>
      </c>
      <c r="B392" s="116" t="s">
        <v>559</v>
      </c>
      <c r="C392" s="141">
        <v>11047</v>
      </c>
      <c r="D392" s="141">
        <v>2500</v>
      </c>
      <c r="E392" s="9" t="s">
        <v>42</v>
      </c>
    </row>
    <row r="393" spans="1:5" s="238" customFormat="1" ht="22.5" customHeight="1">
      <c r="A393" s="243">
        <v>21</v>
      </c>
      <c r="B393" s="116" t="s">
        <v>560</v>
      </c>
      <c r="C393" s="141">
        <v>25308</v>
      </c>
      <c r="D393" s="141">
        <v>7000</v>
      </c>
      <c r="E393" s="9" t="s">
        <v>42</v>
      </c>
    </row>
    <row r="394" spans="1:5" s="238" customFormat="1" ht="22.5" customHeight="1">
      <c r="A394" s="243">
        <v>22</v>
      </c>
      <c r="B394" s="116" t="s">
        <v>1352</v>
      </c>
      <c r="C394" s="141">
        <v>25600</v>
      </c>
      <c r="D394" s="141">
        <v>3500</v>
      </c>
      <c r="E394" s="9" t="s">
        <v>42</v>
      </c>
    </row>
    <row r="395" spans="1:5" s="238" customFormat="1" ht="22.5" customHeight="1">
      <c r="A395" s="243">
        <v>23</v>
      </c>
      <c r="B395" s="116" t="s">
        <v>1353</v>
      </c>
      <c r="C395" s="141">
        <v>9926</v>
      </c>
      <c r="D395" s="141">
        <v>2000</v>
      </c>
      <c r="E395" s="9" t="s">
        <v>1035</v>
      </c>
    </row>
    <row r="396" spans="1:5" s="238" customFormat="1" ht="22.5" customHeight="1">
      <c r="A396" s="243">
        <v>24</v>
      </c>
      <c r="B396" s="116" t="s">
        <v>1354</v>
      </c>
      <c r="C396" s="141">
        <v>15000</v>
      </c>
      <c r="D396" s="141">
        <v>2000</v>
      </c>
      <c r="E396" s="9" t="s">
        <v>1035</v>
      </c>
    </row>
    <row r="397" spans="1:5" s="238" customFormat="1" ht="22.5" customHeight="1">
      <c r="A397" s="243">
        <v>25</v>
      </c>
      <c r="B397" s="116" t="s">
        <v>561</v>
      </c>
      <c r="C397" s="141">
        <v>5990</v>
      </c>
      <c r="D397" s="141">
        <v>1000</v>
      </c>
      <c r="E397" s="9" t="s">
        <v>1035</v>
      </c>
    </row>
    <row r="398" spans="1:5" s="238" customFormat="1" ht="30" customHeight="1">
      <c r="A398" s="243" t="s">
        <v>1355</v>
      </c>
      <c r="B398" s="116" t="s">
        <v>1180</v>
      </c>
      <c r="C398" s="141">
        <v>42000</v>
      </c>
      <c r="D398" s="141">
        <v>1000</v>
      </c>
      <c r="E398" s="9" t="s">
        <v>1181</v>
      </c>
    </row>
    <row r="399" spans="1:5" s="238" customFormat="1" ht="30" customHeight="1">
      <c r="A399" s="243" t="s">
        <v>1356</v>
      </c>
      <c r="B399" s="116" t="s">
        <v>1182</v>
      </c>
      <c r="C399" s="141">
        <v>32900</v>
      </c>
      <c r="D399" s="141">
        <v>1000</v>
      </c>
      <c r="E399" s="9" t="s">
        <v>1181</v>
      </c>
    </row>
    <row r="400" spans="1:5" s="238" customFormat="1" ht="22.5" customHeight="1">
      <c r="A400" s="243">
        <v>28</v>
      </c>
      <c r="B400" s="116" t="s">
        <v>1187</v>
      </c>
      <c r="C400" s="141">
        <v>30000</v>
      </c>
      <c r="D400" s="141">
        <v>1000</v>
      </c>
      <c r="E400" s="9" t="s">
        <v>1013</v>
      </c>
    </row>
    <row r="401" spans="1:5" s="238" customFormat="1" ht="22.5" customHeight="1">
      <c r="A401" s="243">
        <v>29</v>
      </c>
      <c r="B401" s="116" t="s">
        <v>1188</v>
      </c>
      <c r="C401" s="141">
        <v>40000</v>
      </c>
      <c r="D401" s="141">
        <v>500</v>
      </c>
      <c r="E401" s="9" t="s">
        <v>1013</v>
      </c>
    </row>
    <row r="402" spans="1:5" s="235" customFormat="1" ht="30" customHeight="1">
      <c r="A402" s="242" t="s">
        <v>977</v>
      </c>
      <c r="B402" s="233" t="s">
        <v>978</v>
      </c>
      <c r="C402" s="240">
        <v>656327</v>
      </c>
      <c r="D402" s="240">
        <v>25500</v>
      </c>
      <c r="E402" s="234"/>
    </row>
    <row r="403" spans="1:5" s="238" customFormat="1" ht="22.5" customHeight="1">
      <c r="A403" s="243">
        <v>1</v>
      </c>
      <c r="B403" s="116" t="s">
        <v>1189</v>
      </c>
      <c r="C403" s="141">
        <v>4227</v>
      </c>
      <c r="D403" s="141">
        <v>2000</v>
      </c>
      <c r="E403" s="9" t="s">
        <v>989</v>
      </c>
    </row>
    <row r="404" spans="1:5" s="238" customFormat="1" ht="22.5" customHeight="1">
      <c r="A404" s="243">
        <v>2</v>
      </c>
      <c r="B404" s="116" t="s">
        <v>1190</v>
      </c>
      <c r="C404" s="141">
        <v>25000</v>
      </c>
      <c r="D404" s="141">
        <v>2000</v>
      </c>
      <c r="E404" s="9" t="s">
        <v>989</v>
      </c>
    </row>
    <row r="405" spans="1:5" s="238" customFormat="1" ht="22.5" customHeight="1">
      <c r="A405" s="243">
        <v>3</v>
      </c>
      <c r="B405" s="116" t="s">
        <v>1191</v>
      </c>
      <c r="C405" s="141">
        <v>25000</v>
      </c>
      <c r="D405" s="141">
        <v>1000</v>
      </c>
      <c r="E405" s="9" t="s">
        <v>1013</v>
      </c>
    </row>
    <row r="406" spans="1:5" s="238" customFormat="1" ht="22.5" customHeight="1">
      <c r="A406" s="243">
        <v>4</v>
      </c>
      <c r="B406" s="116" t="s">
        <v>1192</v>
      </c>
      <c r="C406" s="141">
        <v>276500</v>
      </c>
      <c r="D406" s="141">
        <v>20000</v>
      </c>
      <c r="E406" s="9" t="s">
        <v>1013</v>
      </c>
    </row>
    <row r="407" spans="1:5" s="238" customFormat="1" ht="3" customHeight="1">
      <c r="A407" s="246"/>
      <c r="B407" s="247"/>
      <c r="C407" s="248"/>
      <c r="D407" s="248"/>
      <c r="E407" s="249"/>
    </row>
    <row r="408" spans="1:5" ht="34.5" customHeight="1">
      <c r="A408" s="298" t="s">
        <v>931</v>
      </c>
      <c r="B408" s="298"/>
      <c r="C408" s="298"/>
      <c r="D408" s="298"/>
      <c r="E408" s="298"/>
    </row>
    <row r="409" spans="1:5" ht="34.5" customHeight="1">
      <c r="A409" s="241" t="s">
        <v>1373</v>
      </c>
      <c r="B409" s="208" t="s">
        <v>1374</v>
      </c>
      <c r="C409" s="210" t="s">
        <v>1375</v>
      </c>
      <c r="D409" s="210" t="s">
        <v>1376</v>
      </c>
      <c r="E409" s="210" t="s">
        <v>1377</v>
      </c>
    </row>
    <row r="410" spans="1:5" s="238" customFormat="1" ht="22.5" customHeight="1">
      <c r="A410" s="243">
        <v>5</v>
      </c>
      <c r="B410" s="116" t="s">
        <v>1193</v>
      </c>
      <c r="C410" s="141">
        <v>325600</v>
      </c>
      <c r="D410" s="141">
        <v>500</v>
      </c>
      <c r="E410" s="9" t="s">
        <v>1013</v>
      </c>
    </row>
    <row r="411" spans="1:5" s="235" customFormat="1" ht="30" customHeight="1">
      <c r="A411" s="242" t="s">
        <v>979</v>
      </c>
      <c r="B411" s="233" t="s">
        <v>980</v>
      </c>
      <c r="C411" s="240">
        <v>447115</v>
      </c>
      <c r="D411" s="240">
        <v>79550</v>
      </c>
      <c r="E411" s="234"/>
    </row>
    <row r="412" spans="1:5" s="238" customFormat="1" ht="30" customHeight="1">
      <c r="A412" s="243">
        <v>1</v>
      </c>
      <c r="B412" s="116" t="s">
        <v>1323</v>
      </c>
      <c r="C412" s="141">
        <v>6552</v>
      </c>
      <c r="D412" s="141">
        <v>1500</v>
      </c>
      <c r="E412" s="9" t="s">
        <v>989</v>
      </c>
    </row>
    <row r="413" spans="1:5" s="238" customFormat="1" ht="22.5" customHeight="1">
      <c r="A413" s="243">
        <v>2</v>
      </c>
      <c r="B413" s="116" t="s">
        <v>1194</v>
      </c>
      <c r="C413" s="141">
        <v>30563</v>
      </c>
      <c r="D413" s="141">
        <v>10000</v>
      </c>
      <c r="E413" s="9" t="s">
        <v>989</v>
      </c>
    </row>
    <row r="414" spans="1:5" s="238" customFormat="1" ht="22.5" customHeight="1">
      <c r="A414" s="243">
        <v>3</v>
      </c>
      <c r="B414" s="116" t="s">
        <v>1195</v>
      </c>
      <c r="C414" s="141">
        <v>150000</v>
      </c>
      <c r="D414" s="141">
        <v>33000</v>
      </c>
      <c r="E414" s="9" t="s">
        <v>989</v>
      </c>
    </row>
    <row r="415" spans="1:5" s="238" customFormat="1" ht="22.5" customHeight="1">
      <c r="A415" s="243">
        <v>4</v>
      </c>
      <c r="B415" s="116" t="s">
        <v>1197</v>
      </c>
      <c r="C415" s="141">
        <v>25000</v>
      </c>
      <c r="D415" s="141">
        <v>25000</v>
      </c>
      <c r="E415" s="9" t="s">
        <v>991</v>
      </c>
    </row>
    <row r="416" spans="1:5" s="238" customFormat="1" ht="22.5" customHeight="1">
      <c r="A416" s="243">
        <v>5</v>
      </c>
      <c r="B416" s="116" t="s">
        <v>1198</v>
      </c>
      <c r="C416" s="141">
        <v>30000</v>
      </c>
      <c r="D416" s="141">
        <v>6000</v>
      </c>
      <c r="E416" s="9" t="s">
        <v>991</v>
      </c>
    </row>
    <row r="417" spans="1:5" s="238" customFormat="1" ht="30" customHeight="1">
      <c r="A417" s="243" t="s">
        <v>1029</v>
      </c>
      <c r="B417" s="116" t="s">
        <v>1196</v>
      </c>
      <c r="C417" s="141">
        <v>5000</v>
      </c>
      <c r="D417" s="141">
        <v>2550</v>
      </c>
      <c r="E417" s="9" t="s">
        <v>1181</v>
      </c>
    </row>
    <row r="418" spans="1:5" s="238" customFormat="1" ht="22.5" customHeight="1">
      <c r="A418" s="243">
        <v>7</v>
      </c>
      <c r="B418" s="116" t="s">
        <v>1199</v>
      </c>
      <c r="C418" s="141">
        <v>150000</v>
      </c>
      <c r="D418" s="141">
        <v>500</v>
      </c>
      <c r="E418" s="9" t="s">
        <v>50</v>
      </c>
    </row>
    <row r="419" spans="1:5" s="238" customFormat="1" ht="22.5" customHeight="1">
      <c r="A419" s="243">
        <v>8</v>
      </c>
      <c r="B419" s="116" t="s">
        <v>405</v>
      </c>
      <c r="C419" s="141">
        <v>50000</v>
      </c>
      <c r="D419" s="141">
        <v>1000</v>
      </c>
      <c r="E419" s="9" t="s">
        <v>50</v>
      </c>
    </row>
    <row r="420" spans="1:5" s="238" customFormat="1" ht="3" customHeight="1">
      <c r="A420" s="246"/>
      <c r="B420" s="247"/>
      <c r="C420" s="248"/>
      <c r="D420" s="248"/>
      <c r="E420" s="249"/>
    </row>
    <row r="421" spans="1:5" ht="34.5" customHeight="1">
      <c r="A421" s="298" t="s">
        <v>932</v>
      </c>
      <c r="B421" s="298"/>
      <c r="C421" s="298"/>
      <c r="D421" s="298"/>
      <c r="E421" s="298"/>
    </row>
    <row r="422" spans="1:5" ht="34.5" customHeight="1">
      <c r="A422" s="241" t="s">
        <v>1373</v>
      </c>
      <c r="B422" s="208" t="s">
        <v>1374</v>
      </c>
      <c r="C422" s="210" t="s">
        <v>1375</v>
      </c>
      <c r="D422" s="210" t="s">
        <v>1376</v>
      </c>
      <c r="E422" s="210" t="s">
        <v>1377</v>
      </c>
    </row>
    <row r="423" spans="1:5" s="238" customFormat="1" ht="30" customHeight="1">
      <c r="A423" s="242"/>
      <c r="B423" s="236" t="s">
        <v>974</v>
      </c>
      <c r="C423" s="240">
        <v>1093864</v>
      </c>
      <c r="D423" s="240">
        <v>241832</v>
      </c>
      <c r="E423" s="234"/>
    </row>
    <row r="424" spans="1:5" s="235" customFormat="1" ht="30" customHeight="1">
      <c r="A424" s="242" t="s">
        <v>981</v>
      </c>
      <c r="B424" s="233" t="s">
        <v>982</v>
      </c>
      <c r="C424" s="240">
        <v>17778</v>
      </c>
      <c r="D424" s="240">
        <v>17778</v>
      </c>
      <c r="E424" s="234"/>
    </row>
    <row r="425" spans="1:5" s="238" customFormat="1" ht="30" customHeight="1">
      <c r="A425" s="243">
        <v>1</v>
      </c>
      <c r="B425" s="116" t="s">
        <v>1324</v>
      </c>
      <c r="C425" s="141">
        <v>1334</v>
      </c>
      <c r="D425" s="141">
        <v>1334</v>
      </c>
      <c r="E425" s="9" t="s">
        <v>991</v>
      </c>
    </row>
    <row r="426" spans="1:5" s="238" customFormat="1" ht="22.5" customHeight="1">
      <c r="A426" s="243">
        <v>2</v>
      </c>
      <c r="B426" s="116" t="s">
        <v>1200</v>
      </c>
      <c r="C426" s="141">
        <v>1884</v>
      </c>
      <c r="D426" s="141">
        <v>1884</v>
      </c>
      <c r="E426" s="9" t="s">
        <v>85</v>
      </c>
    </row>
    <row r="427" spans="1:5" s="238" customFormat="1" ht="30" customHeight="1">
      <c r="A427" s="243">
        <v>3</v>
      </c>
      <c r="B427" s="116" t="s">
        <v>1325</v>
      </c>
      <c r="C427" s="141">
        <v>1250</v>
      </c>
      <c r="D427" s="141">
        <v>1250</v>
      </c>
      <c r="E427" s="9" t="s">
        <v>991</v>
      </c>
    </row>
    <row r="428" spans="1:5" s="238" customFormat="1" ht="30" customHeight="1">
      <c r="A428" s="243">
        <v>4</v>
      </c>
      <c r="B428" s="116" t="s">
        <v>1326</v>
      </c>
      <c r="C428" s="141">
        <v>1250</v>
      </c>
      <c r="D428" s="141">
        <v>1250</v>
      </c>
      <c r="E428" s="9" t="s">
        <v>85</v>
      </c>
    </row>
    <row r="429" spans="1:5" s="238" customFormat="1" ht="30" customHeight="1">
      <c r="A429" s="243">
        <v>5</v>
      </c>
      <c r="B429" s="116" t="s">
        <v>1327</v>
      </c>
      <c r="C429" s="141">
        <v>1765</v>
      </c>
      <c r="D429" s="141">
        <v>1765</v>
      </c>
      <c r="E429" s="9" t="s">
        <v>85</v>
      </c>
    </row>
    <row r="430" spans="1:5" s="238" customFormat="1" ht="30" customHeight="1">
      <c r="A430" s="243">
        <v>6</v>
      </c>
      <c r="B430" s="116" t="s">
        <v>1328</v>
      </c>
      <c r="C430" s="141">
        <v>1058</v>
      </c>
      <c r="D430" s="141">
        <v>1058</v>
      </c>
      <c r="E430" s="9" t="s">
        <v>85</v>
      </c>
    </row>
    <row r="431" spans="1:5" s="238" customFormat="1" ht="30" customHeight="1">
      <c r="A431" s="243">
        <v>7</v>
      </c>
      <c r="B431" s="116" t="s">
        <v>1329</v>
      </c>
      <c r="C431" s="141">
        <v>1203</v>
      </c>
      <c r="D431" s="141">
        <v>1203</v>
      </c>
      <c r="E431" s="9" t="s">
        <v>85</v>
      </c>
    </row>
    <row r="432" spans="1:5" s="238" customFormat="1" ht="22.5" customHeight="1">
      <c r="A432" s="243">
        <v>8</v>
      </c>
      <c r="B432" s="116" t="s">
        <v>1201</v>
      </c>
      <c r="C432" s="141">
        <v>2935</v>
      </c>
      <c r="D432" s="141">
        <v>2935</v>
      </c>
      <c r="E432" s="9" t="s">
        <v>85</v>
      </c>
    </row>
    <row r="433" spans="1:5" s="238" customFormat="1" ht="22.5" customHeight="1">
      <c r="A433" s="243">
        <v>9</v>
      </c>
      <c r="B433" s="116" t="s">
        <v>1202</v>
      </c>
      <c r="C433" s="141">
        <v>1382</v>
      </c>
      <c r="D433" s="141">
        <v>1382</v>
      </c>
      <c r="E433" s="9" t="s">
        <v>85</v>
      </c>
    </row>
    <row r="434" spans="1:5" s="238" customFormat="1" ht="22.5" customHeight="1">
      <c r="A434" s="243">
        <v>10</v>
      </c>
      <c r="B434" s="116" t="s">
        <v>1203</v>
      </c>
      <c r="C434" s="141">
        <v>1200</v>
      </c>
      <c r="D434" s="141">
        <v>1200</v>
      </c>
      <c r="E434" s="9" t="s">
        <v>85</v>
      </c>
    </row>
    <row r="435" spans="1:5" s="238" customFormat="1" ht="22.5" customHeight="1">
      <c r="A435" s="243">
        <v>11</v>
      </c>
      <c r="B435" s="116" t="s">
        <v>1204</v>
      </c>
      <c r="C435" s="141">
        <v>1267</v>
      </c>
      <c r="D435" s="141">
        <v>1267</v>
      </c>
      <c r="E435" s="9" t="s">
        <v>1035</v>
      </c>
    </row>
    <row r="436" spans="1:5" s="238" customFormat="1" ht="22.5" customHeight="1">
      <c r="A436" s="243">
        <v>12</v>
      </c>
      <c r="B436" s="116" t="s">
        <v>902</v>
      </c>
      <c r="C436" s="141">
        <v>1250</v>
      </c>
      <c r="D436" s="141">
        <v>1250</v>
      </c>
      <c r="E436" s="9" t="s">
        <v>1035</v>
      </c>
    </row>
    <row r="437" spans="1:5" s="235" customFormat="1" ht="30" customHeight="1">
      <c r="A437" s="242" t="s">
        <v>975</v>
      </c>
      <c r="B437" s="233" t="s">
        <v>976</v>
      </c>
      <c r="C437" s="240">
        <v>310516</v>
      </c>
      <c r="D437" s="240">
        <v>53400</v>
      </c>
      <c r="E437" s="234"/>
    </row>
    <row r="438" spans="1:5" s="238" customFormat="1" ht="22.5" customHeight="1">
      <c r="A438" s="243">
        <v>1</v>
      </c>
      <c r="B438" s="116" t="s">
        <v>1205</v>
      </c>
      <c r="C438" s="141">
        <v>38713</v>
      </c>
      <c r="D438" s="141">
        <v>8000</v>
      </c>
      <c r="E438" s="9" t="s">
        <v>989</v>
      </c>
    </row>
    <row r="439" spans="1:5" s="238" customFormat="1" ht="22.5" customHeight="1">
      <c r="A439" s="243">
        <v>2</v>
      </c>
      <c r="B439" s="116" t="s">
        <v>1206</v>
      </c>
      <c r="C439" s="141">
        <v>29549</v>
      </c>
      <c r="D439" s="141">
        <v>19400</v>
      </c>
      <c r="E439" s="9" t="s">
        <v>42</v>
      </c>
    </row>
    <row r="440" spans="1:5" s="238" customFormat="1" ht="22.5" customHeight="1">
      <c r="A440" s="243">
        <v>3</v>
      </c>
      <c r="B440" s="116" t="s">
        <v>82</v>
      </c>
      <c r="C440" s="141">
        <v>34904</v>
      </c>
      <c r="D440" s="141">
        <v>6000</v>
      </c>
      <c r="E440" s="9" t="s">
        <v>42</v>
      </c>
    </row>
    <row r="441" spans="1:5" s="238" customFormat="1" ht="22.5" customHeight="1">
      <c r="A441" s="243">
        <v>4</v>
      </c>
      <c r="B441" s="116" t="s">
        <v>83</v>
      </c>
      <c r="C441" s="141">
        <v>21794</v>
      </c>
      <c r="D441" s="141">
        <v>5000</v>
      </c>
      <c r="E441" s="9" t="s">
        <v>42</v>
      </c>
    </row>
    <row r="442" spans="1:5" s="238" customFormat="1" ht="22.5" customHeight="1">
      <c r="A442" s="243">
        <v>5</v>
      </c>
      <c r="B442" s="116" t="s">
        <v>84</v>
      </c>
      <c r="C442" s="141">
        <v>33201</v>
      </c>
      <c r="D442" s="141">
        <v>8000</v>
      </c>
      <c r="E442" s="9" t="s">
        <v>42</v>
      </c>
    </row>
    <row r="443" spans="1:5" s="238" customFormat="1" ht="22.5" customHeight="1">
      <c r="A443" s="243">
        <v>6</v>
      </c>
      <c r="B443" s="116" t="s">
        <v>88</v>
      </c>
      <c r="C443" s="141">
        <v>17625</v>
      </c>
      <c r="D443" s="141">
        <v>3000</v>
      </c>
      <c r="E443" s="9" t="s">
        <v>1035</v>
      </c>
    </row>
    <row r="444" spans="1:5" s="238" customFormat="1" ht="22.5" customHeight="1">
      <c r="A444" s="243">
        <v>7</v>
      </c>
      <c r="B444" s="116" t="s">
        <v>89</v>
      </c>
      <c r="C444" s="141">
        <v>33270</v>
      </c>
      <c r="D444" s="141">
        <v>3000</v>
      </c>
      <c r="E444" s="9" t="s">
        <v>1035</v>
      </c>
    </row>
    <row r="445" spans="1:5" s="238" customFormat="1" ht="22.5" customHeight="1">
      <c r="A445" s="243">
        <v>8</v>
      </c>
      <c r="B445" s="116" t="s">
        <v>86</v>
      </c>
      <c r="C445" s="141">
        <v>69596</v>
      </c>
      <c r="D445" s="141">
        <v>500</v>
      </c>
      <c r="E445" s="9" t="s">
        <v>50</v>
      </c>
    </row>
    <row r="446" spans="1:5" s="238" customFormat="1" ht="22.5" customHeight="1">
      <c r="A446" s="243">
        <v>9</v>
      </c>
      <c r="B446" s="116" t="s">
        <v>87</v>
      </c>
      <c r="C446" s="141">
        <v>31864</v>
      </c>
      <c r="D446" s="141">
        <v>500</v>
      </c>
      <c r="E446" s="9" t="s">
        <v>50</v>
      </c>
    </row>
    <row r="447" spans="1:5" s="238" customFormat="1" ht="3" customHeight="1">
      <c r="A447" s="246"/>
      <c r="B447" s="247"/>
      <c r="C447" s="248"/>
      <c r="D447" s="248"/>
      <c r="E447" s="249"/>
    </row>
    <row r="448" spans="1:5" ht="34.5" customHeight="1">
      <c r="A448" s="298" t="s">
        <v>1272</v>
      </c>
      <c r="B448" s="298"/>
      <c r="C448" s="298"/>
      <c r="D448" s="298"/>
      <c r="E448" s="298"/>
    </row>
    <row r="449" spans="1:5" ht="34.5" customHeight="1">
      <c r="A449" s="241" t="s">
        <v>1396</v>
      </c>
      <c r="B449" s="208" t="s">
        <v>1378</v>
      </c>
      <c r="C449" s="210" t="s">
        <v>1379</v>
      </c>
      <c r="D449" s="210" t="s">
        <v>1380</v>
      </c>
      <c r="E449" s="210" t="s">
        <v>1381</v>
      </c>
    </row>
    <row r="450" spans="1:5" s="235" customFormat="1" ht="30" customHeight="1">
      <c r="A450" s="242" t="s">
        <v>972</v>
      </c>
      <c r="B450" s="233" t="s">
        <v>973</v>
      </c>
      <c r="C450" s="240">
        <v>296626</v>
      </c>
      <c r="D450" s="240">
        <v>65660</v>
      </c>
      <c r="E450" s="234"/>
    </row>
    <row r="451" spans="1:5" s="238" customFormat="1" ht="30" customHeight="1">
      <c r="A451" s="243" t="s">
        <v>1075</v>
      </c>
      <c r="B451" s="116" t="s">
        <v>1207</v>
      </c>
      <c r="C451" s="141">
        <v>25120</v>
      </c>
      <c r="D451" s="141">
        <v>6000</v>
      </c>
      <c r="E451" s="9" t="s">
        <v>1018</v>
      </c>
    </row>
    <row r="452" spans="1:5" s="238" customFormat="1" ht="34.5" customHeight="1">
      <c r="A452" s="243" t="s">
        <v>1016</v>
      </c>
      <c r="B452" s="116" t="s">
        <v>1208</v>
      </c>
      <c r="C452" s="141">
        <v>44383</v>
      </c>
      <c r="D452" s="141">
        <v>9000</v>
      </c>
      <c r="E452" s="9" t="s">
        <v>1357</v>
      </c>
    </row>
    <row r="453" spans="1:5" s="238" customFormat="1" ht="34.5" customHeight="1">
      <c r="A453" s="243" t="s">
        <v>1020</v>
      </c>
      <c r="B453" s="116" t="s">
        <v>1209</v>
      </c>
      <c r="C453" s="141">
        <v>66174</v>
      </c>
      <c r="D453" s="141">
        <v>12400</v>
      </c>
      <c r="E453" s="9" t="s">
        <v>1357</v>
      </c>
    </row>
    <row r="454" spans="1:5" s="238" customFormat="1" ht="22.5" customHeight="1">
      <c r="A454" s="243">
        <v>4</v>
      </c>
      <c r="B454" s="116" t="s">
        <v>1212</v>
      </c>
      <c r="C454" s="141">
        <v>9758</v>
      </c>
      <c r="D454" s="141">
        <v>2760</v>
      </c>
      <c r="E454" s="9" t="s">
        <v>989</v>
      </c>
    </row>
    <row r="455" spans="1:5" s="238" customFormat="1" ht="22.5" customHeight="1">
      <c r="A455" s="243">
        <v>5</v>
      </c>
      <c r="B455" s="116" t="s">
        <v>1213</v>
      </c>
      <c r="C455" s="141">
        <v>9819</v>
      </c>
      <c r="D455" s="141">
        <v>3300</v>
      </c>
      <c r="E455" s="9" t="s">
        <v>989</v>
      </c>
    </row>
    <row r="456" spans="1:5" s="238" customFormat="1" ht="22.5" customHeight="1">
      <c r="A456" s="243">
        <v>6</v>
      </c>
      <c r="B456" s="116" t="s">
        <v>1214</v>
      </c>
      <c r="C456" s="141">
        <v>7903</v>
      </c>
      <c r="D456" s="141">
        <v>2000</v>
      </c>
      <c r="E456" s="9" t="s">
        <v>1215</v>
      </c>
    </row>
    <row r="457" spans="1:5" s="238" customFormat="1" ht="22.5" customHeight="1">
      <c r="A457" s="243">
        <v>7</v>
      </c>
      <c r="B457" s="116" t="s">
        <v>1216</v>
      </c>
      <c r="C457" s="141">
        <v>6305</v>
      </c>
      <c r="D457" s="141">
        <v>200</v>
      </c>
      <c r="E457" s="9" t="s">
        <v>1215</v>
      </c>
    </row>
    <row r="458" spans="1:5" s="238" customFormat="1" ht="22.5" customHeight="1">
      <c r="A458" s="243">
        <v>8</v>
      </c>
      <c r="B458" s="116" t="s">
        <v>1217</v>
      </c>
      <c r="C458" s="141">
        <v>5800</v>
      </c>
      <c r="D458" s="141">
        <v>300</v>
      </c>
      <c r="E458" s="9" t="s">
        <v>1215</v>
      </c>
    </row>
    <row r="459" spans="1:5" s="238" customFormat="1" ht="22.5" customHeight="1">
      <c r="A459" s="243">
        <v>9</v>
      </c>
      <c r="B459" s="116" t="s">
        <v>1218</v>
      </c>
      <c r="C459" s="141">
        <v>9082</v>
      </c>
      <c r="D459" s="141">
        <v>2000</v>
      </c>
      <c r="E459" s="9" t="s">
        <v>1035</v>
      </c>
    </row>
    <row r="460" spans="1:5" s="238" customFormat="1" ht="22.5" customHeight="1">
      <c r="A460" s="243">
        <v>10</v>
      </c>
      <c r="B460" s="116" t="s">
        <v>1219</v>
      </c>
      <c r="C460" s="141">
        <v>7300</v>
      </c>
      <c r="D460" s="141">
        <v>3500</v>
      </c>
      <c r="E460" s="9" t="s">
        <v>1035</v>
      </c>
    </row>
    <row r="461" spans="1:5" s="238" customFormat="1" ht="22.5" customHeight="1">
      <c r="A461" s="243">
        <v>11</v>
      </c>
      <c r="B461" s="116" t="s">
        <v>1220</v>
      </c>
      <c r="C461" s="141">
        <v>4500</v>
      </c>
      <c r="D461" s="141">
        <v>1300</v>
      </c>
      <c r="E461" s="9" t="s">
        <v>1035</v>
      </c>
    </row>
    <row r="462" spans="1:5" s="238" customFormat="1" ht="22.5" customHeight="1">
      <c r="A462" s="243">
        <v>12</v>
      </c>
      <c r="B462" s="116" t="s">
        <v>1221</v>
      </c>
      <c r="C462" s="141">
        <v>4662</v>
      </c>
      <c r="D462" s="141">
        <v>3500</v>
      </c>
      <c r="E462" s="9" t="s">
        <v>1035</v>
      </c>
    </row>
    <row r="463" spans="1:5" s="238" customFormat="1" ht="22.5" customHeight="1">
      <c r="A463" s="243">
        <v>13</v>
      </c>
      <c r="B463" s="116" t="s">
        <v>1222</v>
      </c>
      <c r="C463" s="141">
        <v>6000</v>
      </c>
      <c r="D463" s="141">
        <v>3500</v>
      </c>
      <c r="E463" s="9" t="s">
        <v>1035</v>
      </c>
    </row>
    <row r="464" spans="1:5" s="238" customFormat="1" ht="22.5" customHeight="1">
      <c r="A464" s="243">
        <v>14</v>
      </c>
      <c r="B464" s="116" t="s">
        <v>1223</v>
      </c>
      <c r="C464" s="141">
        <v>29000</v>
      </c>
      <c r="D464" s="141">
        <v>2900</v>
      </c>
      <c r="E464" s="9" t="s">
        <v>1035</v>
      </c>
    </row>
    <row r="465" spans="1:5" s="238" customFormat="1" ht="30" customHeight="1">
      <c r="A465" s="243" t="s">
        <v>1210</v>
      </c>
      <c r="B465" s="116" t="s">
        <v>1211</v>
      </c>
      <c r="C465" s="141">
        <v>47500</v>
      </c>
      <c r="D465" s="141">
        <v>11000</v>
      </c>
      <c r="E465" s="9" t="s">
        <v>1049</v>
      </c>
    </row>
    <row r="466" spans="1:5" s="238" customFormat="1" ht="22.5" customHeight="1">
      <c r="A466" s="243">
        <v>16</v>
      </c>
      <c r="B466" s="116" t="s">
        <v>1224</v>
      </c>
      <c r="C466" s="141">
        <v>6820</v>
      </c>
      <c r="D466" s="141">
        <v>1000</v>
      </c>
      <c r="E466" s="9" t="s">
        <v>1013</v>
      </c>
    </row>
    <row r="467" spans="1:5" s="238" customFormat="1" ht="22.5" customHeight="1">
      <c r="A467" s="243">
        <v>17</v>
      </c>
      <c r="B467" s="116" t="s">
        <v>1225</v>
      </c>
      <c r="C467" s="141">
        <v>6500</v>
      </c>
      <c r="D467" s="141">
        <v>1000</v>
      </c>
      <c r="E467" s="9" t="s">
        <v>1013</v>
      </c>
    </row>
    <row r="468" spans="1:5" s="235" customFormat="1" ht="30" customHeight="1">
      <c r="A468" s="242" t="s">
        <v>977</v>
      </c>
      <c r="B468" s="233" t="s">
        <v>978</v>
      </c>
      <c r="C468" s="240">
        <v>264526</v>
      </c>
      <c r="D468" s="240">
        <v>45780</v>
      </c>
      <c r="E468" s="234"/>
    </row>
    <row r="469" spans="1:5" s="238" customFormat="1" ht="22.5" customHeight="1">
      <c r="A469" s="243">
        <v>1</v>
      </c>
      <c r="B469" s="116" t="s">
        <v>1226</v>
      </c>
      <c r="C469" s="141">
        <v>27000</v>
      </c>
      <c r="D469" s="141">
        <v>11600</v>
      </c>
      <c r="E469" s="9" t="s">
        <v>989</v>
      </c>
    </row>
    <row r="470" spans="1:5" s="238" customFormat="1" ht="24">
      <c r="A470" s="243" t="s">
        <v>775</v>
      </c>
      <c r="B470" s="116" t="s">
        <v>942</v>
      </c>
      <c r="C470" s="141">
        <v>17900</v>
      </c>
      <c r="D470" s="141">
        <v>4300</v>
      </c>
      <c r="E470" s="9" t="s">
        <v>945</v>
      </c>
    </row>
    <row r="471" spans="1:5" s="238" customFormat="1" ht="24">
      <c r="A471" s="243" t="s">
        <v>1020</v>
      </c>
      <c r="B471" s="116" t="s">
        <v>1230</v>
      </c>
      <c r="C471" s="141">
        <v>14000</v>
      </c>
      <c r="D471" s="141">
        <v>3000</v>
      </c>
      <c r="E471" s="9" t="s">
        <v>1018</v>
      </c>
    </row>
    <row r="472" spans="1:5" s="238" customFormat="1" ht="24">
      <c r="A472" s="243" t="s">
        <v>1231</v>
      </c>
      <c r="B472" s="116" t="s">
        <v>1232</v>
      </c>
      <c r="C472" s="141">
        <v>80000</v>
      </c>
      <c r="D472" s="141">
        <v>17500</v>
      </c>
      <c r="E472" s="9" t="s">
        <v>945</v>
      </c>
    </row>
    <row r="473" spans="1:5" s="238" customFormat="1" ht="24">
      <c r="A473" s="243" t="s">
        <v>762</v>
      </c>
      <c r="B473" s="116" t="s">
        <v>941</v>
      </c>
      <c r="C473" s="141">
        <v>15500</v>
      </c>
      <c r="D473" s="141">
        <v>4080</v>
      </c>
      <c r="E473" s="9" t="s">
        <v>1160</v>
      </c>
    </row>
    <row r="474" spans="1:5" s="238" customFormat="1" ht="24">
      <c r="A474" s="243" t="s">
        <v>763</v>
      </c>
      <c r="B474" s="116" t="s">
        <v>815</v>
      </c>
      <c r="C474" s="141">
        <v>100000</v>
      </c>
      <c r="D474" s="141">
        <v>4300</v>
      </c>
      <c r="E474" s="9" t="s">
        <v>946</v>
      </c>
    </row>
    <row r="475" spans="1:5" s="238" customFormat="1" ht="22.5" customHeight="1">
      <c r="A475" s="243">
        <v>7</v>
      </c>
      <c r="B475" s="116" t="s">
        <v>1227</v>
      </c>
      <c r="C475" s="141">
        <v>10126</v>
      </c>
      <c r="D475" s="141">
        <v>1000</v>
      </c>
      <c r="E475" s="9" t="s">
        <v>1228</v>
      </c>
    </row>
    <row r="476" spans="1:5" s="238" customFormat="1" ht="3" customHeight="1">
      <c r="A476" s="246"/>
      <c r="B476" s="247"/>
      <c r="C476" s="248"/>
      <c r="D476" s="248"/>
      <c r="E476" s="249"/>
    </row>
    <row r="477" spans="1:5" ht="34.5" customHeight="1">
      <c r="A477" s="298" t="s">
        <v>932</v>
      </c>
      <c r="B477" s="298"/>
      <c r="C477" s="298"/>
      <c r="D477" s="298"/>
      <c r="E477" s="298"/>
    </row>
    <row r="478" spans="1:5" ht="34.5" customHeight="1">
      <c r="A478" s="241" t="s">
        <v>1373</v>
      </c>
      <c r="B478" s="208" t="s">
        <v>1397</v>
      </c>
      <c r="C478" s="210" t="s">
        <v>1375</v>
      </c>
      <c r="D478" s="210" t="s">
        <v>1376</v>
      </c>
      <c r="E478" s="210" t="s">
        <v>1398</v>
      </c>
    </row>
    <row r="479" spans="1:5" s="235" customFormat="1" ht="30" customHeight="1">
      <c r="A479" s="242" t="s">
        <v>979</v>
      </c>
      <c r="B479" s="233" t="s">
        <v>980</v>
      </c>
      <c r="C479" s="240">
        <v>204418</v>
      </c>
      <c r="D479" s="240">
        <v>59214</v>
      </c>
      <c r="E479" s="234"/>
    </row>
    <row r="480" spans="1:5" s="238" customFormat="1" ht="22.5" customHeight="1">
      <c r="A480" s="243">
        <v>1</v>
      </c>
      <c r="B480" s="116" t="s">
        <v>1229</v>
      </c>
      <c r="C480" s="141">
        <v>11844</v>
      </c>
      <c r="D480" s="141">
        <v>5000</v>
      </c>
      <c r="E480" s="9" t="s">
        <v>989</v>
      </c>
    </row>
    <row r="481" spans="1:5" s="238" customFormat="1" ht="12">
      <c r="A481" s="243" t="s">
        <v>1016</v>
      </c>
      <c r="B481" s="116" t="s">
        <v>1233</v>
      </c>
      <c r="C481" s="141">
        <v>1834</v>
      </c>
      <c r="D481" s="141">
        <v>1634</v>
      </c>
      <c r="E481" s="9" t="s">
        <v>1018</v>
      </c>
    </row>
    <row r="482" spans="1:5" s="238" customFormat="1" ht="12">
      <c r="A482" s="243" t="s">
        <v>1020</v>
      </c>
      <c r="B482" s="116" t="s">
        <v>1234</v>
      </c>
      <c r="C482" s="141">
        <v>2200</v>
      </c>
      <c r="D482" s="141">
        <v>1200</v>
      </c>
      <c r="E482" s="9" t="s">
        <v>1018</v>
      </c>
    </row>
    <row r="483" spans="1:5" s="238" customFormat="1" ht="22.5" customHeight="1">
      <c r="A483" s="243">
        <v>4</v>
      </c>
      <c r="B483" s="116" t="s">
        <v>1237</v>
      </c>
      <c r="C483" s="141">
        <v>5924</v>
      </c>
      <c r="D483" s="141">
        <v>5924</v>
      </c>
      <c r="E483" s="9" t="s">
        <v>85</v>
      </c>
    </row>
    <row r="484" spans="1:5" s="238" customFormat="1" ht="22.5" customHeight="1">
      <c r="A484" s="243">
        <v>5</v>
      </c>
      <c r="B484" s="116" t="s">
        <v>1238</v>
      </c>
      <c r="C484" s="141">
        <v>4200</v>
      </c>
      <c r="D484" s="141">
        <v>4200</v>
      </c>
      <c r="E484" s="9" t="s">
        <v>1035</v>
      </c>
    </row>
    <row r="485" spans="1:5" s="238" customFormat="1" ht="22.5" customHeight="1">
      <c r="A485" s="243">
        <v>6</v>
      </c>
      <c r="B485" s="116" t="s">
        <v>346</v>
      </c>
      <c r="C485" s="141">
        <v>1500</v>
      </c>
      <c r="D485" s="141">
        <v>1500</v>
      </c>
      <c r="E485" s="9" t="s">
        <v>1035</v>
      </c>
    </row>
    <row r="486" spans="1:5" s="238" customFormat="1" ht="22.5" customHeight="1">
      <c r="A486" s="243">
        <v>7</v>
      </c>
      <c r="B486" s="116" t="s">
        <v>347</v>
      </c>
      <c r="C486" s="141">
        <v>8500</v>
      </c>
      <c r="D486" s="141">
        <v>7000</v>
      </c>
      <c r="E486" s="9" t="s">
        <v>1035</v>
      </c>
    </row>
    <row r="487" spans="1:5" s="238" customFormat="1" ht="22.5" customHeight="1">
      <c r="A487" s="243">
        <v>8</v>
      </c>
      <c r="B487" s="116" t="s">
        <v>348</v>
      </c>
      <c r="C487" s="141">
        <v>6036</v>
      </c>
      <c r="D487" s="141">
        <v>6036</v>
      </c>
      <c r="E487" s="9" t="s">
        <v>1035</v>
      </c>
    </row>
    <row r="488" spans="1:5" s="238" customFormat="1" ht="22.5" customHeight="1">
      <c r="A488" s="243">
        <v>9</v>
      </c>
      <c r="B488" s="116" t="s">
        <v>432</v>
      </c>
      <c r="C488" s="141">
        <v>7030</v>
      </c>
      <c r="D488" s="141">
        <v>7030</v>
      </c>
      <c r="E488" s="9" t="s">
        <v>1035</v>
      </c>
    </row>
    <row r="489" spans="1:5" s="238" customFormat="1" ht="22.5" customHeight="1">
      <c r="A489" s="243">
        <v>10</v>
      </c>
      <c r="B489" s="116" t="s">
        <v>431</v>
      </c>
      <c r="C489" s="141">
        <v>8650</v>
      </c>
      <c r="D489" s="141">
        <v>8650</v>
      </c>
      <c r="E489" s="9" t="s">
        <v>1035</v>
      </c>
    </row>
    <row r="490" spans="1:5" s="238" customFormat="1" ht="22.5" customHeight="1">
      <c r="A490" s="243">
        <v>11</v>
      </c>
      <c r="B490" s="116" t="s">
        <v>971</v>
      </c>
      <c r="C490" s="141">
        <v>7000</v>
      </c>
      <c r="D490" s="141">
        <v>2200</v>
      </c>
      <c r="E490" s="9" t="s">
        <v>1035</v>
      </c>
    </row>
    <row r="491" spans="1:5" s="238" customFormat="1" ht="22.5" customHeight="1">
      <c r="A491" s="243">
        <v>12</v>
      </c>
      <c r="B491" s="116" t="s">
        <v>351</v>
      </c>
      <c r="C491" s="141">
        <v>1500</v>
      </c>
      <c r="D491" s="141">
        <v>1500</v>
      </c>
      <c r="E491" s="9" t="s">
        <v>1035</v>
      </c>
    </row>
    <row r="492" spans="1:5" s="238" customFormat="1" ht="30" customHeight="1">
      <c r="A492" s="243" t="s">
        <v>1300</v>
      </c>
      <c r="B492" s="116" t="s">
        <v>1301</v>
      </c>
      <c r="C492" s="141">
        <v>1200</v>
      </c>
      <c r="D492" s="141">
        <v>1150</v>
      </c>
      <c r="E492" s="9" t="s">
        <v>1052</v>
      </c>
    </row>
    <row r="493" spans="1:5" s="238" customFormat="1" ht="24">
      <c r="A493" s="243" t="s">
        <v>1129</v>
      </c>
      <c r="B493" s="116" t="s">
        <v>1235</v>
      </c>
      <c r="C493" s="141">
        <v>3000</v>
      </c>
      <c r="D493" s="141">
        <v>1530</v>
      </c>
      <c r="E493" s="9" t="s">
        <v>1052</v>
      </c>
    </row>
    <row r="494" spans="1:5" s="238" customFormat="1" ht="24">
      <c r="A494" s="243" t="s">
        <v>1210</v>
      </c>
      <c r="B494" s="116" t="s">
        <v>1236</v>
      </c>
      <c r="C494" s="141">
        <v>6000</v>
      </c>
      <c r="D494" s="141">
        <v>3060</v>
      </c>
      <c r="E494" s="9" t="s">
        <v>1181</v>
      </c>
    </row>
    <row r="495" spans="1:5" s="238" customFormat="1" ht="22.5" customHeight="1">
      <c r="A495" s="243">
        <v>16</v>
      </c>
      <c r="B495" s="116" t="s">
        <v>1239</v>
      </c>
      <c r="C495" s="141">
        <v>128000</v>
      </c>
      <c r="D495" s="141">
        <v>1600</v>
      </c>
      <c r="E495" s="9" t="s">
        <v>1013</v>
      </c>
    </row>
    <row r="496" spans="1:5" s="238" customFormat="1" ht="3" customHeight="1">
      <c r="A496" s="246"/>
      <c r="B496" s="247"/>
      <c r="C496" s="248"/>
      <c r="D496" s="248"/>
      <c r="E496" s="249"/>
    </row>
    <row r="497" spans="1:5" ht="34.5" customHeight="1">
      <c r="A497" s="298" t="s">
        <v>933</v>
      </c>
      <c r="B497" s="298"/>
      <c r="C497" s="298"/>
      <c r="D497" s="298"/>
      <c r="E497" s="298"/>
    </row>
    <row r="498" spans="1:5" ht="34.5" customHeight="1">
      <c r="A498" s="241" t="s">
        <v>1392</v>
      </c>
      <c r="B498" s="208" t="s">
        <v>1393</v>
      </c>
      <c r="C498" s="210" t="s">
        <v>1389</v>
      </c>
      <c r="D498" s="210" t="s">
        <v>1376</v>
      </c>
      <c r="E498" s="210" t="s">
        <v>1398</v>
      </c>
    </row>
    <row r="499" spans="1:5" s="238" customFormat="1" ht="30" customHeight="1">
      <c r="A499" s="242"/>
      <c r="B499" s="236" t="s">
        <v>974</v>
      </c>
      <c r="C499" s="240">
        <v>885391</v>
      </c>
      <c r="D499" s="240">
        <v>185545</v>
      </c>
      <c r="E499" s="234"/>
    </row>
    <row r="500" spans="1:5" s="235" customFormat="1" ht="30" customHeight="1">
      <c r="A500" s="242" t="s">
        <v>981</v>
      </c>
      <c r="B500" s="233" t="s">
        <v>982</v>
      </c>
      <c r="C500" s="240">
        <v>21442</v>
      </c>
      <c r="D500" s="240">
        <v>20154</v>
      </c>
      <c r="E500" s="234"/>
    </row>
    <row r="501" spans="1:5" s="238" customFormat="1" ht="30" customHeight="1">
      <c r="A501" s="243">
        <v>1</v>
      </c>
      <c r="B501" s="116" t="s">
        <v>1330</v>
      </c>
      <c r="C501" s="141">
        <v>1300</v>
      </c>
      <c r="D501" s="141">
        <v>1300</v>
      </c>
      <c r="E501" s="9" t="s">
        <v>85</v>
      </c>
    </row>
    <row r="502" spans="1:5" s="238" customFormat="1" ht="22.5" customHeight="1">
      <c r="A502" s="243">
        <v>2</v>
      </c>
      <c r="B502" s="116" t="s">
        <v>1240</v>
      </c>
      <c r="C502" s="141">
        <v>1220</v>
      </c>
      <c r="D502" s="141">
        <v>1220</v>
      </c>
      <c r="E502" s="9" t="s">
        <v>1035</v>
      </c>
    </row>
    <row r="503" spans="1:5" s="238" customFormat="1" ht="30" customHeight="1">
      <c r="A503" s="243">
        <v>3</v>
      </c>
      <c r="B503" s="116" t="s">
        <v>1331</v>
      </c>
      <c r="C503" s="141">
        <v>1600</v>
      </c>
      <c r="D503" s="141">
        <v>1600</v>
      </c>
      <c r="E503" s="9" t="s">
        <v>85</v>
      </c>
    </row>
    <row r="504" spans="1:5" s="238" customFormat="1" ht="30" customHeight="1">
      <c r="A504" s="243">
        <v>4</v>
      </c>
      <c r="B504" s="116" t="s">
        <v>1332</v>
      </c>
      <c r="C504" s="141">
        <v>1440</v>
      </c>
      <c r="D504" s="141">
        <v>1440</v>
      </c>
      <c r="E504" s="9" t="s">
        <v>85</v>
      </c>
    </row>
    <row r="505" spans="1:5" s="238" customFormat="1" ht="30" customHeight="1">
      <c r="A505" s="243">
        <v>5</v>
      </c>
      <c r="B505" s="116" t="s">
        <v>1333</v>
      </c>
      <c r="C505" s="141">
        <v>1505</v>
      </c>
      <c r="D505" s="141">
        <v>1505</v>
      </c>
      <c r="E505" s="9" t="s">
        <v>85</v>
      </c>
    </row>
    <row r="506" spans="1:5" s="238" customFormat="1" ht="30" customHeight="1">
      <c r="A506" s="243">
        <v>6</v>
      </c>
      <c r="B506" s="116" t="s">
        <v>1334</v>
      </c>
      <c r="C506" s="141">
        <v>1250</v>
      </c>
      <c r="D506" s="141">
        <v>1250</v>
      </c>
      <c r="E506" s="9" t="s">
        <v>85</v>
      </c>
    </row>
    <row r="507" spans="1:5" s="238" customFormat="1" ht="22.5" customHeight="1">
      <c r="A507" s="243">
        <v>7</v>
      </c>
      <c r="B507" s="116" t="s">
        <v>1241</v>
      </c>
      <c r="C507" s="141">
        <v>625</v>
      </c>
      <c r="D507" s="141">
        <v>625</v>
      </c>
      <c r="E507" s="9" t="s">
        <v>85</v>
      </c>
    </row>
    <row r="508" spans="1:5" s="238" customFormat="1" ht="22.5" customHeight="1">
      <c r="A508" s="243">
        <v>8</v>
      </c>
      <c r="B508" s="116" t="s">
        <v>1242</v>
      </c>
      <c r="C508" s="141">
        <v>1600</v>
      </c>
      <c r="D508" s="141">
        <v>1600</v>
      </c>
      <c r="E508" s="9" t="s">
        <v>85</v>
      </c>
    </row>
    <row r="509" spans="1:5" s="238" customFormat="1" ht="30" customHeight="1">
      <c r="A509" s="243">
        <v>9</v>
      </c>
      <c r="B509" s="116" t="s">
        <v>1335</v>
      </c>
      <c r="C509" s="141">
        <v>1380</v>
      </c>
      <c r="D509" s="141">
        <v>1380</v>
      </c>
      <c r="E509" s="9" t="s">
        <v>991</v>
      </c>
    </row>
    <row r="510" spans="1:5" s="238" customFormat="1" ht="22.5" customHeight="1">
      <c r="A510" s="243">
        <v>10</v>
      </c>
      <c r="B510" s="116" t="s">
        <v>1243</v>
      </c>
      <c r="C510" s="141">
        <v>1917</v>
      </c>
      <c r="D510" s="141">
        <v>1917</v>
      </c>
      <c r="E510" s="9" t="s">
        <v>85</v>
      </c>
    </row>
    <row r="511" spans="1:5" s="238" customFormat="1" ht="22.5" customHeight="1">
      <c r="A511" s="243">
        <v>11</v>
      </c>
      <c r="B511" s="116" t="s">
        <v>1244</v>
      </c>
      <c r="C511" s="141">
        <v>1500</v>
      </c>
      <c r="D511" s="141">
        <v>1500</v>
      </c>
      <c r="E511" s="9" t="s">
        <v>85</v>
      </c>
    </row>
    <row r="512" spans="1:5" s="238" customFormat="1" ht="22.5" customHeight="1">
      <c r="A512" s="243">
        <v>12</v>
      </c>
      <c r="B512" s="116" t="s">
        <v>1245</v>
      </c>
      <c r="C512" s="141">
        <v>1378</v>
      </c>
      <c r="D512" s="141">
        <v>1378</v>
      </c>
      <c r="E512" s="9" t="s">
        <v>85</v>
      </c>
    </row>
    <row r="513" spans="1:5" s="238" customFormat="1" ht="22.5" customHeight="1">
      <c r="A513" s="243">
        <v>13</v>
      </c>
      <c r="B513" s="116" t="s">
        <v>1246</v>
      </c>
      <c r="C513" s="141">
        <v>1439</v>
      </c>
      <c r="D513" s="141">
        <v>1439</v>
      </c>
      <c r="E513" s="9" t="s">
        <v>1035</v>
      </c>
    </row>
    <row r="514" spans="1:5" s="238" customFormat="1" ht="22.5" customHeight="1">
      <c r="A514" s="243">
        <v>14</v>
      </c>
      <c r="B514" s="116" t="s">
        <v>754</v>
      </c>
      <c r="C514" s="141">
        <v>3288</v>
      </c>
      <c r="D514" s="141">
        <v>2000</v>
      </c>
      <c r="E514" s="9" t="s">
        <v>1035</v>
      </c>
    </row>
    <row r="515" spans="1:5" s="235" customFormat="1" ht="30" customHeight="1">
      <c r="A515" s="242" t="s">
        <v>975</v>
      </c>
      <c r="B515" s="233" t="s">
        <v>976</v>
      </c>
      <c r="C515" s="240">
        <v>323186</v>
      </c>
      <c r="D515" s="240">
        <v>98246</v>
      </c>
      <c r="E515" s="234"/>
    </row>
    <row r="516" spans="1:5" s="238" customFormat="1" ht="30" customHeight="1">
      <c r="A516" s="243">
        <v>1</v>
      </c>
      <c r="B516" s="116" t="s">
        <v>1368</v>
      </c>
      <c r="C516" s="141">
        <v>32905</v>
      </c>
      <c r="D516" s="141">
        <v>7000</v>
      </c>
      <c r="E516" s="9" t="s">
        <v>1351</v>
      </c>
    </row>
    <row r="517" spans="1:5" s="238" customFormat="1" ht="22.5" customHeight="1">
      <c r="A517" s="243">
        <v>2</v>
      </c>
      <c r="B517" s="116" t="s">
        <v>1247</v>
      </c>
      <c r="C517" s="141">
        <v>20657</v>
      </c>
      <c r="D517" s="141">
        <v>7869</v>
      </c>
      <c r="E517" s="9" t="s">
        <v>989</v>
      </c>
    </row>
    <row r="518" spans="1:5" s="238" customFormat="1" ht="22.5" customHeight="1">
      <c r="A518" s="243">
        <v>3</v>
      </c>
      <c r="B518" s="116" t="s">
        <v>1248</v>
      </c>
      <c r="C518" s="141">
        <v>36137</v>
      </c>
      <c r="D518" s="141">
        <v>23877</v>
      </c>
      <c r="E518" s="9" t="s">
        <v>989</v>
      </c>
    </row>
    <row r="519" spans="1:5" s="238" customFormat="1" ht="22.5" customHeight="1">
      <c r="A519" s="243">
        <v>4</v>
      </c>
      <c r="B519" s="116" t="s">
        <v>1249</v>
      </c>
      <c r="C519" s="141">
        <v>19712</v>
      </c>
      <c r="D519" s="141">
        <v>8000</v>
      </c>
      <c r="E519" s="9" t="s">
        <v>989</v>
      </c>
    </row>
    <row r="520" spans="1:5" s="238" customFormat="1" ht="30" customHeight="1">
      <c r="A520" s="243">
        <v>5</v>
      </c>
      <c r="B520" s="116" t="s">
        <v>1336</v>
      </c>
      <c r="C520" s="141">
        <v>22211</v>
      </c>
      <c r="D520" s="141">
        <v>8000</v>
      </c>
      <c r="E520" s="9" t="s">
        <v>989</v>
      </c>
    </row>
    <row r="521" spans="1:5" s="238" customFormat="1" ht="22.5" customHeight="1">
      <c r="A521" s="243">
        <v>6</v>
      </c>
      <c r="B521" s="116" t="s">
        <v>1250</v>
      </c>
      <c r="C521" s="141">
        <v>31002</v>
      </c>
      <c r="D521" s="141">
        <v>8000</v>
      </c>
      <c r="E521" s="9" t="s">
        <v>85</v>
      </c>
    </row>
    <row r="522" spans="1:5" s="238" customFormat="1" ht="22.5" customHeight="1">
      <c r="A522" s="243">
        <v>7</v>
      </c>
      <c r="B522" s="116" t="s">
        <v>1251</v>
      </c>
      <c r="C522" s="141">
        <v>9348</v>
      </c>
      <c r="D522" s="141">
        <v>5000</v>
      </c>
      <c r="E522" s="9" t="s">
        <v>1058</v>
      </c>
    </row>
    <row r="523" spans="1:5" s="238" customFormat="1" ht="22.5" customHeight="1">
      <c r="A523" s="243">
        <v>8</v>
      </c>
      <c r="B523" s="116" t="s">
        <v>94</v>
      </c>
      <c r="C523" s="141">
        <v>18000</v>
      </c>
      <c r="D523" s="141">
        <v>6000</v>
      </c>
      <c r="E523" s="9" t="s">
        <v>1058</v>
      </c>
    </row>
    <row r="524" spans="1:5" s="238" customFormat="1" ht="3" customHeight="1">
      <c r="A524" s="246"/>
      <c r="B524" s="247"/>
      <c r="C524" s="248"/>
      <c r="D524" s="248"/>
      <c r="E524" s="249"/>
    </row>
    <row r="525" spans="1:5" ht="20.25">
      <c r="A525" s="298" t="s">
        <v>933</v>
      </c>
      <c r="B525" s="298"/>
      <c r="C525" s="298"/>
      <c r="D525" s="298"/>
      <c r="E525" s="298"/>
    </row>
    <row r="526" spans="1:5" ht="34.5" customHeight="1">
      <c r="A526" s="241" t="s">
        <v>1399</v>
      </c>
      <c r="B526" s="208" t="s">
        <v>1374</v>
      </c>
      <c r="C526" s="210" t="s">
        <v>1400</v>
      </c>
      <c r="D526" s="210" t="s">
        <v>1380</v>
      </c>
      <c r="E526" s="210" t="s">
        <v>1401</v>
      </c>
    </row>
    <row r="527" spans="1:5" s="238" customFormat="1" ht="22.5" customHeight="1">
      <c r="A527" s="243">
        <v>9</v>
      </c>
      <c r="B527" s="116" t="s">
        <v>1252</v>
      </c>
      <c r="C527" s="141">
        <v>42154</v>
      </c>
      <c r="D527" s="141">
        <v>8000</v>
      </c>
      <c r="E527" s="9" t="s">
        <v>1058</v>
      </c>
    </row>
    <row r="528" spans="1:5" s="238" customFormat="1" ht="22.5" customHeight="1">
      <c r="A528" s="243">
        <v>10</v>
      </c>
      <c r="B528" s="116" t="s">
        <v>96</v>
      </c>
      <c r="C528" s="141">
        <v>18460</v>
      </c>
      <c r="D528" s="141">
        <v>7000</v>
      </c>
      <c r="E528" s="9" t="s">
        <v>1058</v>
      </c>
    </row>
    <row r="529" spans="1:5" s="238" customFormat="1" ht="22.5" customHeight="1">
      <c r="A529" s="243">
        <v>11</v>
      </c>
      <c r="B529" s="116" t="s">
        <v>97</v>
      </c>
      <c r="C529" s="141">
        <v>38100</v>
      </c>
      <c r="D529" s="141">
        <v>4500</v>
      </c>
      <c r="E529" s="9" t="s">
        <v>1058</v>
      </c>
    </row>
    <row r="530" spans="1:5" s="238" customFormat="1" ht="22.5" customHeight="1">
      <c r="A530" s="243">
        <v>12</v>
      </c>
      <c r="B530" s="116" t="s">
        <v>98</v>
      </c>
      <c r="C530" s="141">
        <v>34500</v>
      </c>
      <c r="D530" s="141">
        <v>5000</v>
      </c>
      <c r="E530" s="9" t="s">
        <v>1058</v>
      </c>
    </row>
    <row r="531" spans="1:5" s="235" customFormat="1" ht="30" customHeight="1">
      <c r="A531" s="242" t="s">
        <v>972</v>
      </c>
      <c r="B531" s="233" t="s">
        <v>973</v>
      </c>
      <c r="C531" s="240">
        <v>159060</v>
      </c>
      <c r="D531" s="240">
        <v>16356</v>
      </c>
      <c r="E531" s="234"/>
    </row>
    <row r="532" spans="1:5" s="238" customFormat="1" ht="22.5" customHeight="1">
      <c r="A532" s="243">
        <v>1</v>
      </c>
      <c r="B532" s="116" t="s">
        <v>1253</v>
      </c>
      <c r="C532" s="141">
        <v>7453</v>
      </c>
      <c r="D532" s="141">
        <v>1663</v>
      </c>
      <c r="E532" s="9" t="s">
        <v>42</v>
      </c>
    </row>
    <row r="533" spans="1:5" s="238" customFormat="1" ht="22.5" customHeight="1">
      <c r="A533" s="243">
        <v>2</v>
      </c>
      <c r="B533" s="116" t="s">
        <v>563</v>
      </c>
      <c r="C533" s="141">
        <v>16846</v>
      </c>
      <c r="D533" s="141">
        <v>846</v>
      </c>
      <c r="E533" s="9" t="s">
        <v>42</v>
      </c>
    </row>
    <row r="534" spans="1:5" s="238" customFormat="1" ht="22.5" customHeight="1">
      <c r="A534" s="243">
        <v>3</v>
      </c>
      <c r="B534" s="116" t="s">
        <v>565</v>
      </c>
      <c r="C534" s="141">
        <v>5600</v>
      </c>
      <c r="D534" s="141">
        <v>3000</v>
      </c>
      <c r="E534" s="9" t="s">
        <v>42</v>
      </c>
    </row>
    <row r="535" spans="1:5" s="238" customFormat="1" ht="22.5" customHeight="1">
      <c r="A535" s="243">
        <v>4</v>
      </c>
      <c r="B535" s="116" t="s">
        <v>567</v>
      </c>
      <c r="C535" s="141">
        <v>4747</v>
      </c>
      <c r="D535" s="141">
        <v>3547</v>
      </c>
      <c r="E535" s="9" t="s">
        <v>42</v>
      </c>
    </row>
    <row r="536" spans="1:5" s="238" customFormat="1" ht="22.5" customHeight="1">
      <c r="A536" s="243">
        <v>5</v>
      </c>
      <c r="B536" s="116" t="s">
        <v>566</v>
      </c>
      <c r="C536" s="141">
        <v>16104</v>
      </c>
      <c r="D536" s="141">
        <v>3000</v>
      </c>
      <c r="E536" s="9" t="s">
        <v>1035</v>
      </c>
    </row>
    <row r="537" spans="1:5" s="238" customFormat="1" ht="22.5" customHeight="1">
      <c r="A537" s="243">
        <v>6</v>
      </c>
      <c r="B537" s="116" t="s">
        <v>756</v>
      </c>
      <c r="C537" s="141">
        <v>3000</v>
      </c>
      <c r="D537" s="141">
        <v>1500</v>
      </c>
      <c r="E537" s="9" t="s">
        <v>1035</v>
      </c>
    </row>
    <row r="538" spans="1:5" s="238" customFormat="1" ht="22.5" customHeight="1">
      <c r="A538" s="243">
        <v>7</v>
      </c>
      <c r="B538" s="116" t="s">
        <v>167</v>
      </c>
      <c r="C538" s="141">
        <v>11890</v>
      </c>
      <c r="D538" s="141">
        <v>500</v>
      </c>
      <c r="E538" s="9" t="s">
        <v>50</v>
      </c>
    </row>
    <row r="539" spans="1:5" s="238" customFormat="1" ht="22.5" customHeight="1">
      <c r="A539" s="243">
        <v>8</v>
      </c>
      <c r="B539" s="116" t="s">
        <v>576</v>
      </c>
      <c r="C539" s="141">
        <v>14120</v>
      </c>
      <c r="D539" s="141">
        <v>500</v>
      </c>
      <c r="E539" s="9" t="s">
        <v>50</v>
      </c>
    </row>
    <row r="540" spans="1:5" s="238" customFormat="1" ht="22.5" customHeight="1">
      <c r="A540" s="243">
        <v>9</v>
      </c>
      <c r="B540" s="116" t="s">
        <v>577</v>
      </c>
      <c r="C540" s="141">
        <v>44300</v>
      </c>
      <c r="D540" s="141">
        <v>1000</v>
      </c>
      <c r="E540" s="9" t="s">
        <v>50</v>
      </c>
    </row>
    <row r="541" spans="1:5" s="238" customFormat="1" ht="22.5" customHeight="1">
      <c r="A541" s="243">
        <v>10</v>
      </c>
      <c r="B541" s="116" t="s">
        <v>435</v>
      </c>
      <c r="C541" s="141">
        <v>35000</v>
      </c>
      <c r="D541" s="141">
        <v>800</v>
      </c>
      <c r="E541" s="9" t="s">
        <v>50</v>
      </c>
    </row>
    <row r="542" spans="1:5" s="235" customFormat="1" ht="30" customHeight="1">
      <c r="A542" s="242" t="s">
        <v>977</v>
      </c>
      <c r="B542" s="233" t="s">
        <v>978</v>
      </c>
      <c r="C542" s="240">
        <v>224000</v>
      </c>
      <c r="D542" s="240">
        <v>22800</v>
      </c>
      <c r="E542" s="234"/>
    </row>
    <row r="543" spans="1:5" s="238" customFormat="1" ht="22.5" customHeight="1">
      <c r="A543" s="243">
        <v>1</v>
      </c>
      <c r="B543" s="116" t="s">
        <v>1254</v>
      </c>
      <c r="C543" s="141">
        <v>100000</v>
      </c>
      <c r="D543" s="141">
        <v>5000</v>
      </c>
      <c r="E543" s="9" t="s">
        <v>991</v>
      </c>
    </row>
    <row r="544" spans="1:5" s="238" customFormat="1" ht="30" customHeight="1">
      <c r="A544" s="243">
        <v>2</v>
      </c>
      <c r="B544" s="116" t="s">
        <v>903</v>
      </c>
      <c r="C544" s="141">
        <v>9000</v>
      </c>
      <c r="D544" s="141">
        <v>500</v>
      </c>
      <c r="E544" s="9" t="s">
        <v>50</v>
      </c>
    </row>
    <row r="545" spans="1:5" s="238" customFormat="1" ht="22.5" customHeight="1">
      <c r="A545" s="243">
        <v>3</v>
      </c>
      <c r="B545" s="116" t="s">
        <v>1255</v>
      </c>
      <c r="C545" s="141">
        <v>28000</v>
      </c>
      <c r="D545" s="141">
        <v>500</v>
      </c>
      <c r="E545" s="9" t="s">
        <v>1013</v>
      </c>
    </row>
    <row r="546" spans="1:5" s="238" customFormat="1" ht="24">
      <c r="A546" s="243" t="s">
        <v>1231</v>
      </c>
      <c r="B546" s="116" t="s">
        <v>1256</v>
      </c>
      <c r="C546" s="141">
        <v>87000</v>
      </c>
      <c r="D546" s="141">
        <v>16800</v>
      </c>
      <c r="E546" s="9" t="s">
        <v>946</v>
      </c>
    </row>
    <row r="547" spans="1:5" s="235" customFormat="1" ht="30" customHeight="1">
      <c r="A547" s="242" t="s">
        <v>979</v>
      </c>
      <c r="B547" s="233" t="s">
        <v>980</v>
      </c>
      <c r="C547" s="240">
        <v>157703</v>
      </c>
      <c r="D547" s="240">
        <v>27989</v>
      </c>
      <c r="E547" s="234"/>
    </row>
    <row r="548" spans="1:5" s="238" customFormat="1" ht="22.5" customHeight="1">
      <c r="A548" s="243">
        <v>1</v>
      </c>
      <c r="B548" s="116" t="s">
        <v>1257</v>
      </c>
      <c r="C548" s="141">
        <v>9270</v>
      </c>
      <c r="D548" s="141">
        <v>1500</v>
      </c>
      <c r="E548" s="9" t="s">
        <v>989</v>
      </c>
    </row>
    <row r="549" spans="1:5" s="238" customFormat="1" ht="22.5" customHeight="1">
      <c r="A549" s="243">
        <v>2</v>
      </c>
      <c r="B549" s="116" t="s">
        <v>1258</v>
      </c>
      <c r="C549" s="141">
        <v>8668</v>
      </c>
      <c r="D549" s="141">
        <v>470</v>
      </c>
      <c r="E549" s="9" t="s">
        <v>1215</v>
      </c>
    </row>
    <row r="550" spans="1:5" s="238" customFormat="1" ht="22.5" customHeight="1">
      <c r="A550" s="243">
        <v>3</v>
      </c>
      <c r="B550" s="116" t="s">
        <v>1259</v>
      </c>
      <c r="C550" s="141">
        <v>19670</v>
      </c>
      <c r="D550" s="141">
        <v>8000</v>
      </c>
      <c r="E550" s="9" t="s">
        <v>1215</v>
      </c>
    </row>
    <row r="551" spans="1:5" s="238" customFormat="1" ht="22.5" customHeight="1">
      <c r="A551" s="243">
        <v>4</v>
      </c>
      <c r="B551" s="116" t="s">
        <v>1260</v>
      </c>
      <c r="C551" s="141">
        <v>11730</v>
      </c>
      <c r="D551" s="141">
        <v>730</v>
      </c>
      <c r="E551" s="9" t="s">
        <v>1215</v>
      </c>
    </row>
    <row r="552" spans="1:5" s="238" customFormat="1" ht="22.5" customHeight="1">
      <c r="A552" s="243">
        <v>5</v>
      </c>
      <c r="B552" s="116" t="s">
        <v>1261</v>
      </c>
      <c r="C552" s="141">
        <v>5977</v>
      </c>
      <c r="D552" s="141">
        <v>501</v>
      </c>
      <c r="E552" s="9" t="s">
        <v>1215</v>
      </c>
    </row>
    <row r="553" spans="1:5" s="238" customFormat="1" ht="22.5" customHeight="1">
      <c r="A553" s="243">
        <v>6</v>
      </c>
      <c r="B553" s="116" t="s">
        <v>1262</v>
      </c>
      <c r="C553" s="141">
        <v>2884</v>
      </c>
      <c r="D553" s="141">
        <v>584</v>
      </c>
      <c r="E553" s="9" t="s">
        <v>1215</v>
      </c>
    </row>
    <row r="554" spans="1:5" s="238" customFormat="1" ht="3" customHeight="1">
      <c r="A554" s="246"/>
      <c r="B554" s="247"/>
      <c r="C554" s="248"/>
      <c r="D554" s="248"/>
      <c r="E554" s="249"/>
    </row>
    <row r="555" spans="1:5" ht="20.25">
      <c r="A555" s="298" t="s">
        <v>933</v>
      </c>
      <c r="B555" s="298"/>
      <c r="C555" s="298"/>
      <c r="D555" s="298"/>
      <c r="E555" s="298"/>
    </row>
    <row r="556" spans="1:5" ht="34.5" customHeight="1">
      <c r="A556" s="241" t="s">
        <v>1373</v>
      </c>
      <c r="B556" s="208" t="s">
        <v>1374</v>
      </c>
      <c r="C556" s="210" t="s">
        <v>1375</v>
      </c>
      <c r="D556" s="210" t="s">
        <v>1402</v>
      </c>
      <c r="E556" s="210" t="s">
        <v>1377</v>
      </c>
    </row>
    <row r="557" spans="1:5" s="238" customFormat="1" ht="22.5" customHeight="1">
      <c r="A557" s="243">
        <v>7</v>
      </c>
      <c r="B557" s="116" t="s">
        <v>1263</v>
      </c>
      <c r="C557" s="141">
        <v>2949</v>
      </c>
      <c r="D557" s="141">
        <v>949</v>
      </c>
      <c r="E557" s="9" t="s">
        <v>42</v>
      </c>
    </row>
    <row r="558" spans="1:5" s="238" customFormat="1" ht="22.5" customHeight="1">
      <c r="A558" s="243">
        <v>8</v>
      </c>
      <c r="B558" s="116" t="s">
        <v>1264</v>
      </c>
      <c r="C558" s="141">
        <v>2455</v>
      </c>
      <c r="D558" s="141">
        <v>755</v>
      </c>
      <c r="E558" s="9" t="s">
        <v>989</v>
      </c>
    </row>
    <row r="559" spans="1:5" s="238" customFormat="1" ht="30" customHeight="1">
      <c r="A559" s="243">
        <v>9</v>
      </c>
      <c r="B559" s="116" t="s">
        <v>1337</v>
      </c>
      <c r="C559" s="141">
        <v>15000</v>
      </c>
      <c r="D559" s="141">
        <v>5000</v>
      </c>
      <c r="E559" s="9" t="s">
        <v>989</v>
      </c>
    </row>
    <row r="560" spans="1:5" s="238" customFormat="1" ht="22.5" customHeight="1">
      <c r="A560" s="243">
        <v>10</v>
      </c>
      <c r="B560" s="116" t="s">
        <v>1265</v>
      </c>
      <c r="C560" s="141">
        <v>21100</v>
      </c>
      <c r="D560" s="141">
        <v>4500</v>
      </c>
      <c r="E560" s="9" t="s">
        <v>989</v>
      </c>
    </row>
    <row r="561" spans="1:5" s="238" customFormat="1" ht="22.5" customHeight="1">
      <c r="A561" s="243">
        <v>11</v>
      </c>
      <c r="B561" s="116" t="s">
        <v>1266</v>
      </c>
      <c r="C561" s="141">
        <v>58000</v>
      </c>
      <c r="D561" s="141">
        <v>5000</v>
      </c>
      <c r="E561" s="9" t="s">
        <v>1013</v>
      </c>
    </row>
    <row r="562" spans="1:5" s="238" customFormat="1" ht="3" customHeight="1">
      <c r="A562" s="246"/>
      <c r="B562" s="247"/>
      <c r="C562" s="248"/>
      <c r="D562" s="248"/>
      <c r="E562" s="249"/>
    </row>
    <row r="563" spans="1:5" ht="20.25">
      <c r="A563" s="298" t="s">
        <v>1343</v>
      </c>
      <c r="B563" s="298"/>
      <c r="C563" s="298"/>
      <c r="D563" s="298"/>
      <c r="E563" s="298"/>
    </row>
    <row r="564" spans="1:5" ht="34.5" customHeight="1">
      <c r="A564" s="241" t="s">
        <v>1373</v>
      </c>
      <c r="B564" s="208" t="s">
        <v>1374</v>
      </c>
      <c r="C564" s="210" t="s">
        <v>1375</v>
      </c>
      <c r="D564" s="210" t="s">
        <v>1376</v>
      </c>
      <c r="E564" s="210" t="s">
        <v>1377</v>
      </c>
    </row>
    <row r="565" spans="1:5" s="238" customFormat="1" ht="30" customHeight="1">
      <c r="A565" s="242"/>
      <c r="B565" s="236" t="s">
        <v>974</v>
      </c>
      <c r="C565" s="240">
        <v>604307</v>
      </c>
      <c r="D565" s="240">
        <v>112929</v>
      </c>
      <c r="E565" s="234"/>
    </row>
    <row r="566" spans="1:5" s="235" customFormat="1" ht="30" customHeight="1">
      <c r="A566" s="242" t="s">
        <v>981</v>
      </c>
      <c r="B566" s="233" t="s">
        <v>982</v>
      </c>
      <c r="C566" s="240">
        <v>1329</v>
      </c>
      <c r="D566" s="240">
        <v>1329</v>
      </c>
      <c r="E566" s="234"/>
    </row>
    <row r="567" spans="1:5" s="238" customFormat="1" ht="30" customHeight="1">
      <c r="A567" s="243">
        <v>1</v>
      </c>
      <c r="B567" s="116" t="s">
        <v>1338</v>
      </c>
      <c r="C567" s="141">
        <v>1329</v>
      </c>
      <c r="D567" s="141">
        <v>1329</v>
      </c>
      <c r="E567" s="9" t="s">
        <v>993</v>
      </c>
    </row>
    <row r="568" spans="1:5" s="235" customFormat="1" ht="30" customHeight="1">
      <c r="A568" s="242" t="s">
        <v>975</v>
      </c>
      <c r="B568" s="233" t="s">
        <v>985</v>
      </c>
      <c r="C568" s="240">
        <v>351900</v>
      </c>
      <c r="D568" s="240">
        <v>77000</v>
      </c>
      <c r="E568" s="234"/>
    </row>
    <row r="569" spans="1:5" s="235" customFormat="1" ht="30" customHeight="1">
      <c r="A569" s="243">
        <v>1</v>
      </c>
      <c r="B569" s="116" t="s">
        <v>99</v>
      </c>
      <c r="C569" s="141">
        <v>301900</v>
      </c>
      <c r="D569" s="141">
        <v>52000</v>
      </c>
      <c r="E569" s="9" t="s">
        <v>42</v>
      </c>
    </row>
    <row r="570" spans="1:5" s="238" customFormat="1" ht="30" customHeight="1">
      <c r="A570" s="243">
        <v>2</v>
      </c>
      <c r="B570" s="116" t="s">
        <v>1358</v>
      </c>
      <c r="C570" s="141">
        <v>50000</v>
      </c>
      <c r="D570" s="141">
        <v>25000</v>
      </c>
      <c r="E570" s="9" t="s">
        <v>1350</v>
      </c>
    </row>
    <row r="571" spans="1:5" s="235" customFormat="1" ht="30" customHeight="1">
      <c r="A571" s="242" t="s">
        <v>972</v>
      </c>
      <c r="B571" s="233" t="s">
        <v>978</v>
      </c>
      <c r="C571" s="240">
        <v>251078</v>
      </c>
      <c r="D571" s="240">
        <v>34600</v>
      </c>
      <c r="E571" s="234"/>
    </row>
    <row r="572" spans="1:5" s="238" customFormat="1" ht="22.5" customHeight="1">
      <c r="A572" s="243">
        <v>1</v>
      </c>
      <c r="B572" s="116" t="s">
        <v>1267</v>
      </c>
      <c r="C572" s="141">
        <v>99678</v>
      </c>
      <c r="D572" s="141">
        <v>7600</v>
      </c>
      <c r="E572" s="9" t="s">
        <v>989</v>
      </c>
    </row>
    <row r="573" spans="1:5" s="238" customFormat="1" ht="30" customHeight="1">
      <c r="A573" s="243" t="s">
        <v>1016</v>
      </c>
      <c r="B573" s="116" t="s">
        <v>1302</v>
      </c>
      <c r="C573" s="141">
        <v>72000</v>
      </c>
      <c r="D573" s="141">
        <v>7000</v>
      </c>
      <c r="E573" s="9" t="s">
        <v>1049</v>
      </c>
    </row>
    <row r="574" spans="1:5" s="238" customFormat="1" ht="30" customHeight="1">
      <c r="A574" s="243" t="s">
        <v>1020</v>
      </c>
      <c r="B574" s="116" t="s">
        <v>1303</v>
      </c>
      <c r="C574" s="141">
        <v>79400</v>
      </c>
      <c r="D574" s="141">
        <v>20000</v>
      </c>
      <c r="E574" s="9" t="s">
        <v>1181</v>
      </c>
    </row>
  </sheetData>
  <sheetProtection insertColumns="0" insertRows="0"/>
  <protectedRanges>
    <protectedRange sqref="B528" name="区域1_4_2_1_1_1_1"/>
  </protectedRanges>
  <autoFilter ref="E1:E574"/>
  <mergeCells count="24">
    <mergeCell ref="A324:E324"/>
    <mergeCell ref="A351:E351"/>
    <mergeCell ref="A379:E379"/>
    <mergeCell ref="A155:E155"/>
    <mergeCell ref="A127:E127"/>
    <mergeCell ref="A1:E1"/>
    <mergeCell ref="A29:E29"/>
    <mergeCell ref="A57:E57"/>
    <mergeCell ref="A81:E81"/>
    <mergeCell ref="A99:E99"/>
    <mergeCell ref="A161:E161"/>
    <mergeCell ref="A190:E190"/>
    <mergeCell ref="A220:E220"/>
    <mergeCell ref="A248:E248"/>
    <mergeCell ref="A277:E277"/>
    <mergeCell ref="A295:E295"/>
    <mergeCell ref="A563:E563"/>
    <mergeCell ref="A408:E408"/>
    <mergeCell ref="A421:E421"/>
    <mergeCell ref="A477:E477"/>
    <mergeCell ref="A497:E497"/>
    <mergeCell ref="A525:E525"/>
    <mergeCell ref="A555:E555"/>
    <mergeCell ref="A448:E4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4"/>
  <headerFooter>
    <oddFooter>&amp;C第 &amp;P 页</oddFooter>
  </headerFooter>
  <rowBreaks count="16" manualBreakCount="16">
    <brk id="80" max="255" man="1"/>
    <brk id="98" max="255" man="1"/>
    <brk id="126" max="9" man="1"/>
    <brk id="154" max="9" man="1"/>
    <brk id="160" max="255" man="1"/>
    <brk id="189" max="9" man="1"/>
    <brk id="219" max="9" man="1"/>
    <brk id="294" max="255" man="1"/>
    <brk id="323" max="255" man="1"/>
    <brk id="378" max="9" man="1"/>
    <brk id="407" max="9" man="1"/>
    <brk id="420" max="255" man="1"/>
    <brk id="447" max="255" man="1"/>
    <brk id="496" max="255" man="1"/>
    <brk id="554" max="255" man="1"/>
    <brk id="562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2016-02-14T07:53:52Z</dcterms:modified>
  <cp:category/>
  <cp:version/>
  <cp:contentType/>
  <cp:contentStatus/>
</cp:coreProperties>
</file>