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2重大合(简表)" sheetId="1" r:id="rId1"/>
  </sheets>
  <definedNames>
    <definedName name="_xlnm._FilterDatabase" localSheetId="0" hidden="1">'附件2重大合(简表)'!$A$4:$G$856</definedName>
    <definedName name="_xlnm.Print_Titles" localSheetId="0">'附件2重大合(简表)'!$4:$5</definedName>
  </definedNames>
  <calcPr calcId="144525"/>
</workbook>
</file>

<file path=xl/sharedStrings.xml><?xml version="1.0" encoding="utf-8"?>
<sst xmlns="http://schemas.openxmlformats.org/spreadsheetml/2006/main" count="2483" uniqueCount="918">
  <si>
    <t>附件2</t>
  </si>
  <si>
    <t>2023年分地市重大水利项目投资计划表</t>
  </si>
  <si>
    <t>单位：万元</t>
  </si>
  <si>
    <t>序号</t>
  </si>
  <si>
    <t>项目名称</t>
  </si>
  <si>
    <t>建设地点</t>
  </si>
  <si>
    <t>总投资</t>
  </si>
  <si>
    <t>2023年度目标任务</t>
  </si>
  <si>
    <t>类型</t>
  </si>
  <si>
    <t>地区</t>
  </si>
  <si>
    <t>计划投资</t>
  </si>
  <si>
    <t>项目阶段</t>
  </si>
  <si>
    <t>全省合计770个续建424个，计划开工264个，推进前期82个</t>
  </si>
  <si>
    <t>一</t>
  </si>
  <si>
    <t>福州市合计93个</t>
  </si>
  <si>
    <t>①</t>
  </si>
  <si>
    <t>流域防洪防潮工程</t>
  </si>
  <si>
    <t>闽江干流防洪提升工程（福州段）</t>
  </si>
  <si>
    <t>福州市</t>
  </si>
  <si>
    <t>续建</t>
  </si>
  <si>
    <t>福州市鳌峰水闸重建工程</t>
  </si>
  <si>
    <t>龙江倪松闸工程</t>
  </si>
  <si>
    <t>福清市</t>
  </si>
  <si>
    <t>闽江下游南港南岸防洪六期工程</t>
  </si>
  <si>
    <t>闽侯县</t>
  </si>
  <si>
    <t>龙祥岛防洪堤加固工程</t>
  </si>
  <si>
    <t>福州地区大学城新校区防洪排涝体系溪源泄洪洞</t>
  </si>
  <si>
    <t>福州市闽江下游南港南岸防洪二期工程</t>
  </si>
  <si>
    <t>高新区</t>
  </si>
  <si>
    <t>连江县上下白岩防洪排涝工程</t>
  </si>
  <si>
    <t>连江县</t>
  </si>
  <si>
    <t>计划开工</t>
  </si>
  <si>
    <t>福建罗源牛坑湾港口及加工物流区围垦及护岸工程</t>
  </si>
  <si>
    <t>罗源县</t>
  </si>
  <si>
    <t>长乐区克凤五门闸重建工程</t>
  </si>
  <si>
    <t>长乐区</t>
  </si>
  <si>
    <t>闽江防洪工程福州闽清段</t>
  </si>
  <si>
    <t>闽清县</t>
  </si>
  <si>
    <t>推进前期</t>
  </si>
  <si>
    <t>连江县洪塘片防洪堤建设工程</t>
  </si>
  <si>
    <t>连江县敖江下游幕浦段防洪工程</t>
  </si>
  <si>
    <t>连江县敖江流域东岱片防洪治理工程</t>
  </si>
  <si>
    <t>连江县牛溪流域后坂至蓼沿段防洪治理工程</t>
  </si>
  <si>
    <t>罗源台商投资区下杭河治理工程</t>
  </si>
  <si>
    <t>闽江防洪工程琅岐雁行江片</t>
  </si>
  <si>
    <t>马尾区</t>
  </si>
  <si>
    <t>②</t>
  </si>
  <si>
    <t>安全生态水系建设</t>
  </si>
  <si>
    <t>青口镇梅溪安全生态水系建设项目</t>
  </si>
  <si>
    <t>永泰县梧桐镇大樟溪（坵演村-白杜段）安全生态水系建设项目</t>
  </si>
  <si>
    <t>永泰县</t>
  </si>
  <si>
    <t>南屿镇五溪安全生态水系建设工程</t>
  </si>
  <si>
    <t>福清市龙田镇锦美村安全生态水系建设项目</t>
  </si>
  <si>
    <t>金沙溪重点流域可持续发展项目</t>
  </si>
  <si>
    <t>罗源县霍口岱江安全生态水系建设</t>
  </si>
  <si>
    <t>永泰县一都溪（塘前段）安全生态水系建设项目</t>
  </si>
  <si>
    <t>永泰县白云溪（白云段）及其支流安全生态水系建设项目</t>
  </si>
  <si>
    <t>永泰县九老溪（丹云段）安全生态水系建设项目</t>
  </si>
  <si>
    <t>闽清县溪口景观水闸工程</t>
  </si>
  <si>
    <t>连江县敖江流域财溪水库上游段安全生态水系建设项目</t>
  </si>
  <si>
    <t>连江县敖江流域南江滨段安全生态水系建设项目</t>
  </si>
  <si>
    <t>③</t>
  </si>
  <si>
    <t>流域综合整治工程</t>
  </si>
  <si>
    <t>福清市龙江中下游（南门闸至滨海大通道）综合治理工程</t>
  </si>
  <si>
    <t>龙江上游三段河流</t>
  </si>
  <si>
    <t>青口片区河道整治工程</t>
  </si>
  <si>
    <t>旗山湖治理工程</t>
  </si>
  <si>
    <t>南通片区洋中溪（商贸大道至出口段）生态综合整治项目</t>
  </si>
  <si>
    <t>闽清县敖江马兰溪段中小河流治理项目</t>
  </si>
  <si>
    <t>闽清县梅溪段中小河流治理项目（白中镇标段）</t>
  </si>
  <si>
    <t>闽清县梅溪段中小河流治理项目（塔庄镇标段）</t>
  </si>
  <si>
    <t>闽清县梅溪段中小河流治理项目（云龙段）</t>
  </si>
  <si>
    <t>闽清县乡镇污水治理运行建设项目</t>
  </si>
  <si>
    <t>罗源起步溪港头至余家塘段防洪工程</t>
  </si>
  <si>
    <t>罗源县鉴江镇澳里溪综合治理项目</t>
  </si>
  <si>
    <t>罗源起步溪五里桥至岐头桥防洪工程</t>
  </si>
  <si>
    <t>长乐区首占镇岱边溪河道综合整治工程</t>
  </si>
  <si>
    <t>嵩口镇区防洪工程</t>
  </si>
  <si>
    <t>梧桐镇粗溪流域治理工程</t>
  </si>
  <si>
    <t>长乐区莲柄港主河道龙津支河道整治工程</t>
  </si>
  <si>
    <t>闽清县中小河流芝溪综合治理项目（池园段）</t>
  </si>
  <si>
    <t>起步溪杭山至桂林段防洪工程</t>
  </si>
  <si>
    <t>起步溪安下至杭山段防洪工程</t>
  </si>
  <si>
    <t>起步溪洪洋工业园段防洪工程</t>
  </si>
  <si>
    <t>起步溪洪洋至曹营段防洪工程</t>
  </si>
  <si>
    <t>罗源县起步溪港头后阮桥至渡头段防洪工程</t>
  </si>
  <si>
    <t>永泰县长庆溪上游段河流治理工程</t>
  </si>
  <si>
    <t>永泰县富泉溪同安段河流治理工程</t>
  </si>
  <si>
    <t>永泰县富泉乡防洪工程</t>
  </si>
  <si>
    <t>淘江水系综合治理工程</t>
  </si>
  <si>
    <t>④</t>
  </si>
  <si>
    <t>城区内涝防治项目</t>
  </si>
  <si>
    <t>竹岐乡麦浦河生态补水泵站工程</t>
  </si>
  <si>
    <t>福州市轨道交通2号线竹岐停车场及苏洋站防洪排涝工程</t>
  </si>
  <si>
    <t>马尾区亭江镇排洪渠整治工程(亭江中心区山洪排涝工程二期)</t>
  </si>
  <si>
    <t>福州市马尾区魁峰排涝二站</t>
  </si>
  <si>
    <t>福州市生物医药和机电产业园排涝工程</t>
  </si>
  <si>
    <t>连江县城区内河水环境综合整治工程</t>
  </si>
  <si>
    <t>闽清县绿建产业园三期防洪排涝工程</t>
  </si>
  <si>
    <t>连江县城区水系连通及生态补水工程</t>
  </si>
  <si>
    <t>马尾区琅岐镇内河整治工程</t>
  </si>
  <si>
    <t>福州物流城防洪排涝工程</t>
  </si>
  <si>
    <t>连江县粗芦岛防洪排涝工程</t>
  </si>
  <si>
    <t>连江县江南片、幕浦片排涝工程</t>
  </si>
  <si>
    <t>⑤</t>
  </si>
  <si>
    <t>蓄水工程</t>
  </si>
  <si>
    <t>福建闽江水口水电站枢纽坝下水位治理与通航改善工程</t>
  </si>
  <si>
    <t>福建省罗源霍口水库工程</t>
  </si>
  <si>
    <t>罗源县昌西水库工程</t>
  </si>
  <si>
    <t>永泰县白云乡凤际、岭下水库工程*</t>
  </si>
  <si>
    <t>东张水库至阳下新局水库水源连通工程</t>
  </si>
  <si>
    <t>下祝乡坑头水库工程</t>
  </si>
  <si>
    <t>“一库两线”龙湘水库</t>
  </si>
  <si>
    <t>⑥</t>
  </si>
  <si>
    <t>引调水工程</t>
  </si>
  <si>
    <t>福清市闽调龙高支线改扩建工程</t>
  </si>
  <si>
    <t>连江县塘坂引水工程二期</t>
  </si>
  <si>
    <t>福州市江北城区山洪防治及生态补水工程</t>
  </si>
  <si>
    <t>长乐区生态补水泵站改造工程</t>
  </si>
  <si>
    <t>长乐区朝阳洞拓宽工程</t>
  </si>
  <si>
    <t>东张水库到江阴洋边调节库</t>
  </si>
  <si>
    <t>⑦</t>
  </si>
  <si>
    <t>城乡供水一体化建设</t>
  </si>
  <si>
    <t>福清市城乡供水一体化建设项目</t>
  </si>
  <si>
    <t>竹岐鸿尾供水工程</t>
  </si>
  <si>
    <t>闽侯县县城新水厂供水工程</t>
  </si>
  <si>
    <t>闽侯县南通水厂供水工程</t>
  </si>
  <si>
    <t>闽侯县东南汽车城自来水厂</t>
  </si>
  <si>
    <t>闽清县城乡供水一体化（二期）工程</t>
  </si>
  <si>
    <t>罗源县城乡供水一体化一期工程C1标段</t>
  </si>
  <si>
    <t>长乐区城乡供水一体化工程项目</t>
  </si>
  <si>
    <t>黄岐半岛供水工程（项目）</t>
  </si>
  <si>
    <t>琯头供水工程（含粗芦岛供水工程）工程（粗芦岛段）</t>
  </si>
  <si>
    <t>永泰县城乡供水一体化</t>
  </si>
  <si>
    <t>晋安区城乡供水一体化项目</t>
  </si>
  <si>
    <t>晋安区</t>
  </si>
  <si>
    <t>二</t>
  </si>
  <si>
    <t>厦门市合计32个</t>
  </si>
  <si>
    <t>筼筜湖第二排涝泵站及西堤闸工程</t>
  </si>
  <si>
    <t>思明区</t>
  </si>
  <si>
    <t>马銮湾新城过芸溪生态修复工程</t>
  </si>
  <si>
    <t>海沧区</t>
  </si>
  <si>
    <t>马銮湾新城海沧片区新阳排洪渠水闸一期工程</t>
  </si>
  <si>
    <t>马銮湾新城雨洪生态补水工程（田边水闸至过芸溪段）</t>
  </si>
  <si>
    <t>马銮湾新城雨洪生态补水工程（过芸溪至内湾闸段）</t>
  </si>
  <si>
    <t>马銮海堤水船闸整改工程</t>
  </si>
  <si>
    <t>厦门新机场莲河片区防洪及排水除涝工程</t>
  </si>
  <si>
    <t>翔安区</t>
  </si>
  <si>
    <t>厦门新机场北部片区排水除涝工程</t>
  </si>
  <si>
    <t>环东海域滨海旅游浪漫线（下潭尾段）岸线整治及湾区排洪截污工程（施工）</t>
  </si>
  <si>
    <t>东部体育会展新城刘五店水系工程</t>
  </si>
  <si>
    <t>浏五店岸壁整治工程</t>
  </si>
  <si>
    <t>环东海域新城宋洋片区景观绿化整治提升工程</t>
  </si>
  <si>
    <t>杏林湾生态环境整治提升一期工程</t>
  </si>
  <si>
    <t>集美区</t>
  </si>
  <si>
    <t>竹坝水库库区周边截流工程</t>
  </si>
  <si>
    <t>同安区</t>
  </si>
  <si>
    <t>龙东溪（环东海域新城段）综合治理工程</t>
  </si>
  <si>
    <t>官浔溪（环东海域新城段）综合治理工程</t>
  </si>
  <si>
    <t>浦声水闸工程</t>
  </si>
  <si>
    <t>马銮湾新城河道改造及排洪渠建设等项目包</t>
  </si>
  <si>
    <t>海沧区集美区</t>
  </si>
  <si>
    <t>厦门新机场北部片区水系整治工程</t>
  </si>
  <si>
    <t>集美乡村振兴项目三溪流域智慧水环境平台一期</t>
  </si>
  <si>
    <t>集杏海堤水闸大修及提升改造工程</t>
  </si>
  <si>
    <t>苏厝溪流域整治及绿化工程（一期）</t>
  </si>
  <si>
    <t>苏厝溪流域整治及绿化工程（二期）</t>
  </si>
  <si>
    <t>东西溪丙洲入海段整治工程（完善段）</t>
  </si>
  <si>
    <t>溪头水库扩建工程</t>
  </si>
  <si>
    <t>溪头水库配套原水工程（同安东路至翔安北水厂段）</t>
  </si>
  <si>
    <t>集美、同安、翔安</t>
  </si>
  <si>
    <t>湖边水库补调水管内衬修复</t>
  </si>
  <si>
    <t>湖里区</t>
  </si>
  <si>
    <t>坂头右干渠改造工程—三南路（324国道—杏林水厂段）</t>
  </si>
  <si>
    <t>厦门本岛埔仔原水枢纽改造工程</t>
  </si>
  <si>
    <t>北溪引水主干渠改造工程（马銮湾新城段）</t>
  </si>
  <si>
    <t>汀溪～翔安原水工程二期（汀溪～旧324国道段）</t>
  </si>
  <si>
    <t>西源引水渠改造加固工程</t>
  </si>
  <si>
    <t>三</t>
  </si>
  <si>
    <t>宁德市合计79个</t>
  </si>
  <si>
    <t>西陂塘（赤鉴湖）防洪防潮提升改造工程</t>
  </si>
  <si>
    <t>市直
东侨</t>
  </si>
  <si>
    <t>宁德市主城区下坂溪（职教园区）防洪工程（泵站及水闸工程）</t>
  </si>
  <si>
    <t>蕉城区</t>
  </si>
  <si>
    <t>福鼎市秦屿镇潘（番）岐头围垦工程</t>
  </si>
  <si>
    <t>福鼎市</t>
  </si>
  <si>
    <t>闽江流域（古田段）防洪工程</t>
  </si>
  <si>
    <t>古田县</t>
  </si>
  <si>
    <t>闽东苏区（宁德市中心城区）防洪防潮一期工程</t>
  </si>
  <si>
    <t>赛江流域防洪四期工程</t>
  </si>
  <si>
    <t>福安市</t>
  </si>
  <si>
    <t>赛江流域防洪五期工程</t>
  </si>
  <si>
    <t>周宁县</t>
  </si>
  <si>
    <t>赛江流域防洪六期工程寿宁县防洪工程</t>
  </si>
  <si>
    <t>寿宁县</t>
  </si>
  <si>
    <t>寿宁县南阳镇南阳溪安全生态水系建设项目</t>
  </si>
  <si>
    <t>寿宁县西溪(芹洋段)安全生态水系建设项目</t>
  </si>
  <si>
    <t>福安市东溪上白石镇段安全生态水系建设项目</t>
  </si>
  <si>
    <t>福鼎市柏洋溪（硖门）安全生态水系建设项目</t>
  </si>
  <si>
    <t>福鼎市店下溪安全生态水系建设项目</t>
  </si>
  <si>
    <t>福鼎市太姥山镇安全生态水系项目</t>
  </si>
  <si>
    <t>霍童溪八都镇安全生态水系建设项目三期</t>
  </si>
  <si>
    <t>柘荣县西溪流域（黄柏段）安全生态水系建设项目</t>
  </si>
  <si>
    <t>柘荣县</t>
  </si>
  <si>
    <t>寿宁县水系联通及水美乡村建设项目</t>
  </si>
  <si>
    <t>斜滩镇斜滩溪大溪头段安全生态水系建设项目</t>
  </si>
  <si>
    <t>寿宁县西溪（武曲段）安全生态水系建设项目</t>
  </si>
  <si>
    <t>福安市城阳镇富懒溪安全生态水系建设项目</t>
  </si>
  <si>
    <t>屏南县棠口溪岭下段安全生态水系建设项目</t>
  </si>
  <si>
    <t>屏南县</t>
  </si>
  <si>
    <t>福安市社口坦洋溪安全生态水系建设项目</t>
  </si>
  <si>
    <t>福安市黄兰溪（穆云段）安全生态水系建设项目</t>
  </si>
  <si>
    <t>福安市溪柄镇大洪太溪、兰溪安全生态水系建设项目</t>
  </si>
  <si>
    <t>福鼎市管阳镇安全生态水系建设项目</t>
  </si>
  <si>
    <t>福鼎市沿州溪安全生态水系建设项目</t>
  </si>
  <si>
    <t>古田县达才溪端上段安全生态水系建设项目</t>
  </si>
  <si>
    <t>古田县里洋溪岭里段安全生态水系建设项目</t>
  </si>
  <si>
    <t>屏南县金造溪（甘棠河段）安全生态水系建设项目</t>
  </si>
  <si>
    <t>蕉城区霍童溪霍童镇（溪南至邑坂段）防洪工程</t>
  </si>
  <si>
    <t>蕉城区金溪金涵乡后溪防洪工程</t>
  </si>
  <si>
    <t>蕉城区敖江虎浿镇油溪防洪工程</t>
  </si>
  <si>
    <t>蕉城区七都溪石后乡定洋当洋防洪工程</t>
  </si>
  <si>
    <t>霞浦县杯溪流域崇儒下村段综合治理工程</t>
  </si>
  <si>
    <t>霞浦县</t>
  </si>
  <si>
    <t>柘荣县岩潭溪流域防洪治理工程</t>
  </si>
  <si>
    <t>福鼎市吉溪太阳头-潋城段河道整治工程</t>
  </si>
  <si>
    <t>福鼎市桐山溪中小河流治理（四）期项目</t>
  </si>
  <si>
    <t>福鼎市赤溪防洪工程（三期）</t>
  </si>
  <si>
    <t>福鼎市吉溪洋里-小东门段河道整治工程</t>
  </si>
  <si>
    <t>古田县前垅溪永安段防洪清淤工程</t>
  </si>
  <si>
    <t>屏南棠口白溪流域综合整治工程</t>
  </si>
  <si>
    <t>屏南金造溪际头河段防洪工程</t>
  </si>
  <si>
    <t>屏南金造溪城区河段防洪工程</t>
  </si>
  <si>
    <t>寿宁县托溪防洪工程</t>
  </si>
  <si>
    <t>福鼎市三门溪防洪防潮工程</t>
  </si>
  <si>
    <t>湾坞西片区一期垦区防洪排涝工程Ⅰ分洪区4#、5#排洪渠项目</t>
  </si>
  <si>
    <t>赛岐镇梨园片区水系连通水系</t>
  </si>
  <si>
    <t>湾坞镇宏泰项目区防洪排涝工程</t>
  </si>
  <si>
    <t>福鼎市城区东片区（前岐）高水高排工程</t>
  </si>
  <si>
    <t>硖门畲族乡庙后溪山洪治理（高水高排）工程</t>
  </si>
  <si>
    <t>连城路及周边临时排水工程</t>
  </si>
  <si>
    <t>市直东侨</t>
  </si>
  <si>
    <t>连城路片区防洪排涝渠建设项目</t>
  </si>
  <si>
    <t>宁德市大寨溪支流排洪工程（A段）</t>
  </si>
  <si>
    <t>中心城区积水易涝点整治（蕉城片区）工程</t>
  </si>
  <si>
    <t>中心城区积水易涝点整治（东侨片区）工程</t>
  </si>
  <si>
    <t>马山溪（附小春风里校区段）河道改道</t>
  </si>
  <si>
    <t>上塘溪（防洪渠）水陆联运中心段工程项目</t>
  </si>
  <si>
    <t>五里洋海堤提级改造项目--白井塘堤段</t>
  </si>
  <si>
    <t>福安市溪尾水库工程</t>
  </si>
  <si>
    <t>福安市茜洋水库工程</t>
  </si>
  <si>
    <t>福建省霞浦县田螺岗水库工程</t>
  </si>
  <si>
    <t>福鼎市管阳溪跨流域引水工程溪头水库工程</t>
  </si>
  <si>
    <t>霞浦县吴坑水库</t>
  </si>
  <si>
    <t>霞浦县大龙溪水库工程</t>
  </si>
  <si>
    <t>周宁县坂坑水库</t>
  </si>
  <si>
    <t>古田县黄田仔水库</t>
  </si>
  <si>
    <t>福建上白石水利枢纽工程</t>
  </si>
  <si>
    <t>宁德市中心城区湖库连通水资源优化配置工程项目</t>
  </si>
  <si>
    <t>福安市穆阳溪引水一期工程</t>
  </si>
  <si>
    <t>福安市城区供水工程</t>
  </si>
  <si>
    <t>蕉城区城乡供水一体化</t>
  </si>
  <si>
    <t>古田县城乡供水一体化</t>
  </si>
  <si>
    <t>屏南县城乡供水一体化</t>
  </si>
  <si>
    <t>周宁县城乡供水一体化</t>
  </si>
  <si>
    <t>寿宁县城乡供水一体化</t>
  </si>
  <si>
    <t>柘荣县城乡供水一体化</t>
  </si>
  <si>
    <t>福鼎市城乡供水一体化</t>
  </si>
  <si>
    <t>霞浦县城乡供水一体化</t>
  </si>
  <si>
    <t>福安市城乡供水一体化</t>
  </si>
  <si>
    <t>四</t>
  </si>
  <si>
    <t>莆田市合计48个</t>
  </si>
  <si>
    <t>莆田市木兰溪防洪工程白塘段</t>
  </si>
  <si>
    <t>跨区县</t>
  </si>
  <si>
    <t>樟林片区防洪排涝工程</t>
  </si>
  <si>
    <t>城厢区</t>
  </si>
  <si>
    <t>木兰溪防洪工程仙度段</t>
  </si>
  <si>
    <t>仙游县</t>
  </si>
  <si>
    <t>木兰溪景观工程仙游段</t>
  </si>
  <si>
    <t>莆田市国家级新型功能材料核心区石门澳产业园基础设施及配套工程（水利部分）</t>
  </si>
  <si>
    <t>秀屿区</t>
  </si>
  <si>
    <t>国家级木材智慧园区综合配套建设项目（水利部分）</t>
  </si>
  <si>
    <t>莆田市国家级新型功能材料核心区石门澳产业园疏浚物综合利用及配套工程（水利部分）</t>
  </si>
  <si>
    <t>莆田市秀屿区水利防灾减灾工程</t>
  </si>
  <si>
    <t>北岸中型水闸除险加固工程</t>
  </si>
  <si>
    <t>北岸</t>
  </si>
  <si>
    <t>莆田市木兰溪防洪工程宁海段</t>
  </si>
  <si>
    <t>莆田市木兰溪防洪工程油潭段</t>
  </si>
  <si>
    <t>木兰溪防洪工程仙游段二期</t>
  </si>
  <si>
    <t>仙游县木兰溪支流松坂溪安全生态水系工程</t>
  </si>
  <si>
    <t>福建省木兰溪下游水生态修复与治理工程</t>
  </si>
  <si>
    <t>莆田市荔城区、城厢区、涵江区、秀屿区</t>
  </si>
  <si>
    <t>莆田市木兰溪木兰陂片区综合治理及品质提升工程</t>
  </si>
  <si>
    <t>仙游县木兰溪支流中岳溪河道整治工程（一期）</t>
  </si>
  <si>
    <t>仙游县木兰溪支流中岳溪河道整治工程（二期）</t>
  </si>
  <si>
    <t>城厢区木兰溪流域水环境综合治理项目</t>
  </si>
  <si>
    <t>莆田市秀屿区石门澳产业园生态修复及配套工程</t>
  </si>
  <si>
    <t>木兰溪流域秀屿片区水系综合治理PPP项目</t>
  </si>
  <si>
    <t>莆田市秀屿区笏石工业园区电商快递园北侧排水沟工程</t>
  </si>
  <si>
    <t>涵江区塘头河下游整治工程</t>
  </si>
  <si>
    <t>涵江区</t>
  </si>
  <si>
    <t>莆田市涵江区水环境综合治理一期工程</t>
  </si>
  <si>
    <t>仙游县木兰溪支流松坂溪河道整治工程</t>
  </si>
  <si>
    <t>仙游县粗溪沽洲段河道整治工程</t>
  </si>
  <si>
    <t>荔城区南洋水系水环境综合治理PPP项目新增项目</t>
  </si>
  <si>
    <t>荔城区</t>
  </si>
  <si>
    <t>荔城区河道治理与养护提升工程</t>
  </si>
  <si>
    <t>木兰溪流域北洋片区水生态治理工程</t>
  </si>
  <si>
    <t>汀林溪河道改道一期工程</t>
  </si>
  <si>
    <t>城厢区延寿溪支流院里溪河道整治工程</t>
  </si>
  <si>
    <t>城厢区城区河道修复提升工程</t>
  </si>
  <si>
    <t>下磨溪生态河道及周边环境整治提升工程</t>
  </si>
  <si>
    <t>延寿溪泗华段整体提升工程</t>
  </si>
  <si>
    <t>莆田市城区排涝（张镇）泵站工程</t>
  </si>
  <si>
    <t>莆田西音水库工程</t>
  </si>
  <si>
    <t>莆田市涵江区</t>
  </si>
  <si>
    <t>福建仙游木兰库区工程*</t>
  </si>
  <si>
    <t>莆田市东圳水利枢纽引水配套工程</t>
  </si>
  <si>
    <t>城厢区、荔城区、秀屿区、北岸</t>
  </si>
  <si>
    <t>仙游县木兰溪流域水资源综合管理工程</t>
  </si>
  <si>
    <t>秀屿区再生水利用配置项目</t>
  </si>
  <si>
    <t>涵江区湖库连通水资源引调工程</t>
  </si>
  <si>
    <t>涵江区外度水资源引调和生态补水工程</t>
  </si>
  <si>
    <t>涵江区萩芦溪水资源引调和生态补水工程</t>
  </si>
  <si>
    <t>湄洲岛再生水利用配置试点项目</t>
  </si>
  <si>
    <t>湄洲岛</t>
  </si>
  <si>
    <t>莆田市城乡供水一体化试点项目（荔城片）</t>
  </si>
  <si>
    <t>莆田市城乡供水一体化试点项目（城厢片）</t>
  </si>
  <si>
    <t>莆田市城乡供水一体化试点项目（秀屿片）</t>
  </si>
  <si>
    <t>莆田市城乡供水一体化试点项目（涵江片）</t>
  </si>
  <si>
    <t>莆田市城乡供水一体化试点项目（仙游片）</t>
  </si>
  <si>
    <t>五</t>
  </si>
  <si>
    <t>泉州市合计93个</t>
  </si>
  <si>
    <t>晋江市晋南干渠高铁新区段防洪改造工程</t>
  </si>
  <si>
    <t>晋江市</t>
  </si>
  <si>
    <t>惠安县外走马埭海堤提级加固工程</t>
  </si>
  <si>
    <t>惠安县</t>
  </si>
  <si>
    <t>晋江防洪提升工程南安段一期</t>
  </si>
  <si>
    <t>南安市</t>
  </si>
  <si>
    <t>晋江防洪提升工程安溪段一期</t>
  </si>
  <si>
    <t>安溪县</t>
  </si>
  <si>
    <t>闽江防洪提升工程德化段一期</t>
  </si>
  <si>
    <t>德化县</t>
  </si>
  <si>
    <t>泉州台商投资区七一水闸除险加固工程</t>
  </si>
  <si>
    <t>台商区</t>
  </si>
  <si>
    <t>洛江区河市镇河市西溪及支流安全生态水系建设项目</t>
  </si>
  <si>
    <t>洛江区</t>
  </si>
  <si>
    <t>南安市“两溪一湾”安全生态水系综合整治工程</t>
  </si>
  <si>
    <t>南安市罗溪乐峰镇炉星至炉中段安全生态水系建设项目</t>
  </si>
  <si>
    <t>南安市仑苍镇大宇溪安全生态水系建设项目</t>
  </si>
  <si>
    <t>惠安县黄塘溪（黄塘段）安全生态水系建设项目</t>
  </si>
  <si>
    <t>安溪县蓝田乡龙潭溪安全生态水系建设项目</t>
  </si>
  <si>
    <t>安溪县参内镇参林溪安全生态水系建设项目</t>
  </si>
  <si>
    <t>安溪县感德镇双溪安全生态水系建设项目</t>
  </si>
  <si>
    <t>永春县达埔镇桃溪支流（新琼、延清）安全生态水系建设项目</t>
  </si>
  <si>
    <t>永春县</t>
  </si>
  <si>
    <t>德化县浐溪（南埕段）安全生态水系建设项目</t>
  </si>
  <si>
    <t>德化县桂阳乡梓溪小流域安全生态水系建设项目</t>
  </si>
  <si>
    <t>德化县上涌镇涌溪刘坑段安全生态水系建设项目</t>
  </si>
  <si>
    <t>德化县浐溪盖德段安全生态水系建设项目</t>
  </si>
  <si>
    <t>南安市省新镇檀溪及支流安全生态水系建设项目</t>
  </si>
  <si>
    <t>南安市洪濑镇四都溪安全生态水系建设项目</t>
  </si>
  <si>
    <t>南安市英都安全生态水系建设项目</t>
  </si>
  <si>
    <t>南安市官桥镇大盈溪九溪曙光村段安全生态水系项目</t>
  </si>
  <si>
    <t>惠安县东桥镇西港溪安全生态水系建设项目</t>
  </si>
  <si>
    <t>惠安县辋川镇锦阳溪安全生态水系建设项目</t>
  </si>
  <si>
    <t>惠安县林辋镇锦里段安全生态水系建设项目</t>
  </si>
  <si>
    <t>安溪县桃舟乡桃舟溪安全生态水系建设项目</t>
  </si>
  <si>
    <t>安溪县祥华安全生态水系建设项目</t>
  </si>
  <si>
    <t>永春县桂洋镇茂春溪安全生态水系建设项目</t>
  </si>
  <si>
    <t>永春县桃溪（东关镇）安全生态水系建设项目</t>
  </si>
  <si>
    <t>德化县春美乡小尤溪流域安全生态水系建设项目</t>
  </si>
  <si>
    <t>德化县小尤溪流域（美湖段）安全生态水系建设项目</t>
  </si>
  <si>
    <t>晋江市陈埭水环境综合整治工程</t>
  </si>
  <si>
    <t>南安市东溪仔仑苍镇联盟村段河道整治工程</t>
  </si>
  <si>
    <t>南安市九溪水头镇段文斗村至上林村河道治理工程</t>
  </si>
  <si>
    <t>惠安县林辋溪螺城段河道整治工程</t>
  </si>
  <si>
    <t>安溪县西溪金谷镇河道治理工程</t>
  </si>
  <si>
    <t>安溪县龙潭溪蓬莱镇河道治理工程</t>
  </si>
  <si>
    <t>安溪县蓝溪城厢镇河道治理工程</t>
  </si>
  <si>
    <t>安溪县蓝溪虎邱镇河道治理工程</t>
  </si>
  <si>
    <t>永春县水系连通及水美乡村建设项目</t>
  </si>
  <si>
    <t>永春县湖洋镇仙溪河道治理工程</t>
  </si>
  <si>
    <t>永春县蓬壶镇壶东溪魁园段河流治理项目</t>
  </si>
  <si>
    <t>德化县浐溪支流蕉溪下游段河道治理工程</t>
  </si>
  <si>
    <t>德化县浐溪支流大云溪上游段河道治理工程</t>
  </si>
  <si>
    <t>德化县汤头乡均溪支流贵滨溪河道治理工程</t>
  </si>
  <si>
    <t>德化县美湖镇小尤溪支流河道治理工程</t>
  </si>
  <si>
    <t>德化县浐溪南埕前锋段河道治理工程</t>
  </si>
  <si>
    <t>德化县浐溪支流盖德溪上游段河道治理工程</t>
  </si>
  <si>
    <t>泉州市金鸡拦河闸上游水源地环境提升工程（金门供水保障工程先行工程）</t>
  </si>
  <si>
    <t>泉州市</t>
  </si>
  <si>
    <t>永春县一都镇官埔段及支流河道综合整治项目</t>
  </si>
  <si>
    <t>安溪县龙门溪龙门镇河道治理工程</t>
  </si>
  <si>
    <t>安溪县龙门镇龙门溪溪坂河道治理工程</t>
  </si>
  <si>
    <t>石狮市水头排涝枢纽—雪上沟护岸修复工程</t>
  </si>
  <si>
    <t>石狮市</t>
  </si>
  <si>
    <t>晋江市南低干渠河道整治工程（御辇段）</t>
  </si>
  <si>
    <t>南安市梅溪洪梅镇河道整治工程</t>
  </si>
  <si>
    <t>南安市诗溪码头段河道治理工程</t>
  </si>
  <si>
    <t>南安市九十九溪柳城街道施坪段河道整治工程</t>
  </si>
  <si>
    <t>南安市官桥镇九十九溪双溪支流河道整治工程</t>
  </si>
  <si>
    <t>南安市九十九溪霞美镇段河道治理工程</t>
  </si>
  <si>
    <t>南安市九十九溪彭溪河道治理工程</t>
  </si>
  <si>
    <t>德化县上涌镇涌溪支流河道治理工程</t>
  </si>
  <si>
    <t>德化县水口镇涌溪丘坂段河道治理工程</t>
  </si>
  <si>
    <t>闽江流域德化县南埕段生态廊道可持续发展工程（一期）</t>
  </si>
  <si>
    <t>惠安县林辋溪水生态提升综合利用示范项目</t>
  </si>
  <si>
    <t>泉州市金鸡拦河闸库区左岸水源地修复整治工程（金门供水保障工程先行工程）</t>
  </si>
  <si>
    <t>晋江市南港沟补水工程</t>
  </si>
  <si>
    <t>安溪县城炭坑溪片区治涝工程</t>
  </si>
  <si>
    <t>联排联调西华洋片区改造-滞洪湖工程</t>
  </si>
  <si>
    <t>晋江市缺塘溪补水工程（沙塘支流—泉安路）</t>
  </si>
  <si>
    <t>泉州白濑水利枢纽工程</t>
  </si>
  <si>
    <t>永春县马跳水库及供水工程</t>
  </si>
  <si>
    <t>永春县暗坑水库</t>
  </si>
  <si>
    <t>安溪县福潭水库</t>
  </si>
  <si>
    <t>安溪县参林水库</t>
  </si>
  <si>
    <t>永春县北苏坂水库</t>
  </si>
  <si>
    <t>永春县荷殊水库</t>
  </si>
  <si>
    <t>永春县稳定水源工程</t>
  </si>
  <si>
    <t>金门供水龙湖段应急保障（湖周封闭式通道）工程</t>
  </si>
  <si>
    <t>晋江市溪边水库至草洪塘水库原水管工程</t>
  </si>
  <si>
    <t>北高干渠功能调整输水工程</t>
  </si>
  <si>
    <t>金门供水水源保障工程</t>
  </si>
  <si>
    <t>惠安县七库连通水资源配置项目紫山分水口至惠东水库引调水工程</t>
  </si>
  <si>
    <t>金门供水水源保障南高干渠供水替代工程</t>
  </si>
  <si>
    <t>洛江区城乡供水一体化项目</t>
  </si>
  <si>
    <t>泉港区城乡供水一体化项目</t>
  </si>
  <si>
    <t>泉港区</t>
  </si>
  <si>
    <t>晋江市城乡供水一体化项目</t>
  </si>
  <si>
    <t>南安市城乡供水一体化项目</t>
  </si>
  <si>
    <t>惠安县城乡供水一体化项目</t>
  </si>
  <si>
    <t>安溪县城乡供水一体化项目</t>
  </si>
  <si>
    <t>永春县城乡供水一体化项目</t>
  </si>
  <si>
    <t>德化县城乡供水一体化项目</t>
  </si>
  <si>
    <t>泉州台商投资区城乡供水一体化项目</t>
  </si>
  <si>
    <t>六</t>
  </si>
  <si>
    <t>漳州市合计76个</t>
  </si>
  <si>
    <t>九龙江防洪工程漳州段（五期）</t>
  </si>
  <si>
    <t>长泰区</t>
  </si>
  <si>
    <t>东山县岛外引水第一水源跨海渡槽防船撞工程</t>
  </si>
  <si>
    <t>东山县</t>
  </si>
  <si>
    <t>福建省龙海市西溪水闸除险加固工程</t>
  </si>
  <si>
    <t>龙海区</t>
  </si>
  <si>
    <t>龙海市九龙江西溪干流鱼道建设工程</t>
  </si>
  <si>
    <t>云霄县北江水闸除险加固工程</t>
  </si>
  <si>
    <t>云霄县</t>
  </si>
  <si>
    <t>云霄县东升埭海堤提升改造工程</t>
  </si>
  <si>
    <t>九龙江防洪工程芗城段（一期）</t>
  </si>
  <si>
    <t>芗城区</t>
  </si>
  <si>
    <t>九龙江防洪工程龙文段</t>
  </si>
  <si>
    <t>龙文区</t>
  </si>
  <si>
    <t>芗城区天宝低排干渠安全生态水系建设项目</t>
  </si>
  <si>
    <t>长泰区龙津溪径支流仑溪安全生态水系建设项目</t>
  </si>
  <si>
    <t>漳浦县大南坂镇鹿溪支流下楼溪安全生态水系（二期）建设项目</t>
  </si>
  <si>
    <t>漳浦县</t>
  </si>
  <si>
    <t>漳浦县盘陀镇盘陀溪安全生态水系建设项目</t>
  </si>
  <si>
    <t>漳浦县马坪镇佛昙溪安全生态水系建设项目</t>
  </si>
  <si>
    <t>云霄县漳江干流（上河至下河村段）及漳江湾山门溪安全生态水系建设项目</t>
  </si>
  <si>
    <t>南靖县芗江（龙山溪、永丰溪）丰田镇区段安全生态水系建设项目</t>
  </si>
  <si>
    <t>南靖县</t>
  </si>
  <si>
    <t>南靖县小山城溪、碧候溪安全生态水系建设项目</t>
  </si>
  <si>
    <t>平和县崎岭乡安全生态水系建设项目</t>
  </si>
  <si>
    <t>平和县</t>
  </si>
  <si>
    <t>平和县芦溪镇（秀芦段、益头段）安全生态水系建设三期项目</t>
  </si>
  <si>
    <t>平和县南胜镇南溪（欧寮段）安全生态水系建设项目</t>
  </si>
  <si>
    <t>华安县沙建镇竹溪上游（上坪段）河道综合整治工程</t>
  </si>
  <si>
    <t>华安县</t>
  </si>
  <si>
    <t>华安县华丰镇温水溪（良村段）安全生态水系建设项目</t>
  </si>
  <si>
    <t>漳州市龙海区榜山镇（长洲、梧浦村段）九龙江安全生态水系建设项目</t>
  </si>
  <si>
    <t>漳州市龙海区隆教乡新厝河道安全生态水系建设项目</t>
  </si>
  <si>
    <t>云霄县陈岱镇竹港溪及南塘安全生态水系项目</t>
  </si>
  <si>
    <t>云霄县云陵镇火田溪下城支流安全生态水系项目</t>
  </si>
  <si>
    <t>云霄县列屿镇山前溪安全生态项目</t>
  </si>
  <si>
    <t>云霄县火田镇火田溪岳坑及佳园段安全生态水系项目</t>
  </si>
  <si>
    <t>东山县陈城镇安全生态水系建设项目</t>
  </si>
  <si>
    <t>东山县杏陈镇安全生态水系建设项目</t>
  </si>
  <si>
    <t>诏安县东溪支流赤水溪白洋段安全生态水系建设项目</t>
  </si>
  <si>
    <t>诏安县</t>
  </si>
  <si>
    <t>诏安县四都镇四都溪石溪支流十四五安全生态水系建设项目</t>
  </si>
  <si>
    <t>诏安县东溪流域（霞葛镇）安全生态水系建设项目</t>
  </si>
  <si>
    <t>华安县新圩镇天宫溪安全生态水系建设项目</t>
  </si>
  <si>
    <t>华安县高车乡仙溪（高车至前岭段）安全生态水系建设项目</t>
  </si>
  <si>
    <t>漳浦县旧镇镇浯江溪安全生态水系建设项目</t>
  </si>
  <si>
    <t>漳浦县九龙江南溪（溪坂-康庄段）安全生态水系建设项目</t>
  </si>
  <si>
    <t>南靖县南坑镇停仔角溪新罗段安全生态水系建设项目</t>
  </si>
  <si>
    <t>南靖县船场溪书洋镇奎坑溪安全生态水系建设项目</t>
  </si>
  <si>
    <t>龙海区白水镇九龙江安全生态水系建设项目</t>
  </si>
  <si>
    <t>平和县安厚镇安全生态水系建设二期项目</t>
  </si>
  <si>
    <t>平和县花山溪（城区段）安全生态水系建设项目</t>
  </si>
  <si>
    <t>平和县国强乡白叶溪安全生态水系建设项目</t>
  </si>
  <si>
    <t>平和县小溪镇枫埔溪安全生态水系建设项目</t>
  </si>
  <si>
    <t>南靖县丰田镇河道整治工程</t>
  </si>
  <si>
    <t>诏安县城区东溪左岸（桥东溪雅至澳仔头）防洪堤工程</t>
  </si>
  <si>
    <t>漳州市长泰区九龙江北溪一级支流坂里溪河道治理工程</t>
  </si>
  <si>
    <t>云霄县云陵镇下坂段防洪堤工程</t>
  </si>
  <si>
    <t>漳浦县鹿溪支流石榴镇安后段堤防及护岸工程</t>
  </si>
  <si>
    <t>诏安县赤水溪左岸防洪堤工程</t>
  </si>
  <si>
    <t>龙海市水系连通及农村水系综合整治工程（榜山至白水段）</t>
  </si>
  <si>
    <t>长泰区九龙江北溪一级支流高层溪河道治理工程</t>
  </si>
  <si>
    <t>华安县永丰溪（邦都段）河道综合整治</t>
  </si>
  <si>
    <t>长泰县城区排涝工程改扩建项目</t>
  </si>
  <si>
    <t>诏安县江滨新区梅峰涝片北湖排涝渠工程</t>
  </si>
  <si>
    <t>漳州市九十九湾连通水系幸福河湖项目</t>
  </si>
  <si>
    <t>漳浦县朝阳水库工程</t>
  </si>
  <si>
    <t>平和县官峰水库工程</t>
  </si>
  <si>
    <t>南靖县城区饮用水引水扩容提升工程</t>
  </si>
  <si>
    <t>诏安县哈溪水库枢纽工程</t>
  </si>
  <si>
    <t>长泰区湖珠水库工程</t>
  </si>
  <si>
    <t>漳州市东南部沿海地区九龙江调水工程</t>
  </si>
  <si>
    <t>漳浦县等</t>
  </si>
  <si>
    <t>台商投资区高干渠生态补水工程</t>
  </si>
  <si>
    <t>台商投资区</t>
  </si>
  <si>
    <t>漳州开发区招商原水有限公司取水泵站迁改工程</t>
  </si>
  <si>
    <t>漳州开发区</t>
  </si>
  <si>
    <t>平和县九龙江西溪南胜溪流域（梨仔坑）饮用水源地治理及引水工程</t>
  </si>
  <si>
    <t>芗城区城乡供水一体化工程</t>
  </si>
  <si>
    <t>龙文区城乡供水一体化工程</t>
  </si>
  <si>
    <t>龙海区城乡供水一体化工程</t>
  </si>
  <si>
    <t>长泰区城乡供水一体化工程</t>
  </si>
  <si>
    <t>漳浦县城乡供水一体化工程</t>
  </si>
  <si>
    <t>云霄县城乡供水一体化工程（一期）</t>
  </si>
  <si>
    <t>诏安县城乡供水一体化工程</t>
  </si>
  <si>
    <t>南靖县城乡供水一体化工程（一期）</t>
  </si>
  <si>
    <t>平和县城乡供水一体化工程（一期）</t>
  </si>
  <si>
    <t>华安县城乡供水一体化工程</t>
  </si>
  <si>
    <t>古雷开发区城乡供水一体化工程</t>
  </si>
  <si>
    <t>古雷开发区</t>
  </si>
  <si>
    <t>高新区城乡供水一体化工程</t>
  </si>
  <si>
    <t>七</t>
  </si>
  <si>
    <t>龙岩市合计117个</t>
  </si>
  <si>
    <t>闽江上游龙岩连城段防洪工程</t>
  </si>
  <si>
    <t>连城县</t>
  </si>
  <si>
    <t>九龙江（新罗、漳平段）防洪提升工程</t>
  </si>
  <si>
    <t>市本级</t>
  </si>
  <si>
    <t>汀江（上杭、武平、黄潭河新罗段）防洪提升工程</t>
  </si>
  <si>
    <t>汀江（永定、长汀段）防洪提升工程</t>
  </si>
  <si>
    <t>上杭县黄潭河蓝溪段安全生态水系建设项目</t>
  </si>
  <si>
    <t>上杭县</t>
  </si>
  <si>
    <t>上杭县才溪集镇段安全生态水系建设项目</t>
  </si>
  <si>
    <t>上杭县汀江官庄段安全生态水系建设项目</t>
  </si>
  <si>
    <t>上杭县古田镇古田溪上郭车段安全生态水系建设项目</t>
  </si>
  <si>
    <t>武平县武东镇六甲溪、黄埔溪、三峙溪安全生态水系建设</t>
  </si>
  <si>
    <t>武平县</t>
  </si>
  <si>
    <t>武平县中堡镇安全生态水系建设项目</t>
  </si>
  <si>
    <t>武平县桃澜溪小兰段安全生态水系建设项目</t>
  </si>
  <si>
    <t xml:space="preserve">长汀县南山镇官坊河安全生态水系建设项目
</t>
  </si>
  <si>
    <t>长汀县</t>
  </si>
  <si>
    <t>连城县文亨镇安全生态水系工程</t>
  </si>
  <si>
    <t>新桥溪安全生态水系建设项目</t>
  </si>
  <si>
    <t>漳平市</t>
  </si>
  <si>
    <t>新罗区大池集镇段安全生态水系建设项目</t>
  </si>
  <si>
    <t>新罗区</t>
  </si>
  <si>
    <t>新罗区白沙镇田坑溪邹山村、高洋村段安全生态水系建设项目</t>
  </si>
  <si>
    <t>新罗区雁石溪雁石集镇段及支流柯溪溪益坑村段安全生态水系建设项目</t>
  </si>
  <si>
    <t>永定区凤城街道安全生态水系</t>
  </si>
  <si>
    <t>永定区</t>
  </si>
  <si>
    <t>永定区合溪乡合调溪安全生态水系建设项目（二期）</t>
  </si>
  <si>
    <t>上杭县才溪溪（才溪村段）安全生态水系建设项目</t>
  </si>
  <si>
    <t>上杭县庐丰畲族乡安乡溪安全生态水系项目</t>
  </si>
  <si>
    <t>上杭县湖洋镇汀江支流濑溪安全生态水系建设项目（二期）</t>
  </si>
  <si>
    <t>上杭县通贤溪安全生态水系项目</t>
  </si>
  <si>
    <t>武平县中山河中山镇安全生态水系建设项目</t>
  </si>
  <si>
    <t>武平县中山河东留镇安全生态水系建设项目</t>
  </si>
  <si>
    <t>武平县中山河城厢镇文溪溪安全生态水系建设项目</t>
  </si>
  <si>
    <t>长汀县汀江干流水口段安全生态水系建设项目</t>
  </si>
  <si>
    <t>长汀县七里河安全生态水系建设项目</t>
  </si>
  <si>
    <t>连城县庙前镇芷溪溪安全生态水系工程</t>
  </si>
  <si>
    <t>连城县北团镇北团河安全生态水系建设项目</t>
  </si>
  <si>
    <t>连城县姑田镇姑田溪安全生态水系建设项目</t>
  </si>
  <si>
    <t>连城县四堡镇四堡溪安全生态水系建设项目</t>
  </si>
  <si>
    <t>漳平市双洋溪双洋段安全生态水系建设</t>
  </si>
  <si>
    <t>漳平市灵地乡安全生态水系建设</t>
  </si>
  <si>
    <t>九龙江北溪（新罗片）水环境综合治理与生态廊道建设工程</t>
  </si>
  <si>
    <t>九龙江流域山水林田湖草沙新罗区水土流失治理工程生态保护和修复项目程</t>
  </si>
  <si>
    <t>武平县水系连通及水美乡村建设试点项目</t>
  </si>
  <si>
    <t xml:space="preserve">长汀县水土保持高质量发展先行区建设项目
</t>
  </si>
  <si>
    <t>连城县中心城区水系综合整治工程</t>
  </si>
  <si>
    <t>九龙江北溪（漳平片）流域生态廊道建设工程</t>
  </si>
  <si>
    <t>新罗区万安溪万安集镇段治理工程</t>
  </si>
  <si>
    <t>新罗区厦老溪岩山集镇段治理工程</t>
  </si>
  <si>
    <t>新罗区黄潭河大池集镇治理工程</t>
  </si>
  <si>
    <t>永定区永定河抚市镇协兴村段治理工程</t>
  </si>
  <si>
    <t>永定区永定河龙潭镇治理工程</t>
  </si>
  <si>
    <t>永定区黄潭河合溪段治理工程</t>
  </si>
  <si>
    <t>永定区永定河虎岗镇治理工程</t>
  </si>
  <si>
    <t>上杭县黄潭河茶地镇茶地段治理工程</t>
  </si>
  <si>
    <t>上杭县黄潭河白砂镇塘丰段治理工程</t>
  </si>
  <si>
    <t>上杭县黄潭河庐丰乡横岗段治理工程</t>
  </si>
  <si>
    <t>上杭县黄潭河稔田镇大湖段治理工程</t>
  </si>
  <si>
    <t>上杭县旧县河白砂镇上早康段治理工程</t>
  </si>
  <si>
    <t>上杭县黄潭河太拔镇治理工程</t>
  </si>
  <si>
    <t>武平县大禾溪大禾段治理工程</t>
  </si>
  <si>
    <t>武平县中山河大阳段治理工程</t>
  </si>
  <si>
    <t>武平县中赤河高梧段治理工程</t>
  </si>
  <si>
    <t>武平县小澜溪丰田段治理工程</t>
  </si>
  <si>
    <t>长汀县童坊河童坊段治理工程</t>
  </si>
  <si>
    <t>连城旧县河新泉镇陂坑口治理工程</t>
  </si>
  <si>
    <t>连城旧县河新泉镇杨家坊段治理工程</t>
  </si>
  <si>
    <t>连城姑田河中小河流治理工程</t>
  </si>
  <si>
    <t>连城县旧县河竹溪治理工程</t>
  </si>
  <si>
    <t>漳平市新桥溪京口段治理工程</t>
  </si>
  <si>
    <t>漳平市溪南溪下河段治理工程</t>
  </si>
  <si>
    <t>武平县流域水生态环境综合整治项目</t>
  </si>
  <si>
    <t>武平县国家级自然保护地水环境综合治理与发展项目（一期）</t>
  </si>
  <si>
    <t>长汀县流域水环境综合治理工程</t>
  </si>
  <si>
    <t>永定区金丰溪陈东乡治理工程</t>
  </si>
  <si>
    <t>永定区金丰溪古竹乡段治理工程</t>
  </si>
  <si>
    <t>永定区金丰溪大溪乡治理工程</t>
  </si>
  <si>
    <t>永定区金丰溪下洋镇沿江段治理工程</t>
  </si>
  <si>
    <t>长汀县濯田镇湖头段治理工程</t>
  </si>
  <si>
    <t>连城朝天岩河治理工程</t>
  </si>
  <si>
    <t>漳平市芦芝治镇理洛工溪程大深集镇段</t>
  </si>
  <si>
    <t>龙岩中心城区龙津河幸福河流治理样板工程</t>
  </si>
  <si>
    <t>龙岩中心城区生态治理工程</t>
  </si>
  <si>
    <t>龙岩中心城区水系综合整治项目</t>
  </si>
  <si>
    <t>龙岩中心城市水环境综合整治工程</t>
  </si>
  <si>
    <t>龙岩东肖溪流域综合整治项目（山水林田湖草项目）</t>
  </si>
  <si>
    <t>龙岩东肖溪流域综合整治项目（海绵城市项目）</t>
  </si>
  <si>
    <t>连城县城区防洪排涝（高水高排）工程</t>
  </si>
  <si>
    <t>漳平市城区龙钢际头排洪隧道</t>
  </si>
  <si>
    <t>漳平市城区莱仔坑排洪明渠</t>
  </si>
  <si>
    <t>漳平市城区龙钢香樟园路、卓西路、卓钟路排洪系统</t>
  </si>
  <si>
    <t>武平县城区排水防涝整治工程</t>
  </si>
  <si>
    <t>永定双坑口水库</t>
  </si>
  <si>
    <t>上杭县泮境乡乌石水库工程</t>
  </si>
  <si>
    <t>武平县百把寨水库</t>
  </si>
  <si>
    <t>长汀县羊耳坑水库</t>
  </si>
  <si>
    <t>长汀县桐睦水库</t>
  </si>
  <si>
    <t>连城县永丰水库工程</t>
  </si>
  <si>
    <t>漳平市永福镇后盂水库及供水工程</t>
  </si>
  <si>
    <t>漳平市二十四溪水库</t>
  </si>
  <si>
    <t>漳平市横坑水库工程</t>
  </si>
  <si>
    <t>永定区光坑水库工程</t>
  </si>
  <si>
    <t>龙岩市富溪一级水库</t>
  </si>
  <si>
    <t>龙岩市中甲水库工程</t>
  </si>
  <si>
    <t>新罗区高池水库*</t>
  </si>
  <si>
    <t>永定区堵树坪水库</t>
  </si>
  <si>
    <t>长汀县伯公前水库</t>
  </si>
  <si>
    <t>连城县吴家坊水库</t>
  </si>
  <si>
    <t>连城县丰图水库</t>
  </si>
  <si>
    <t>连城县鹭鹚溪水库</t>
  </si>
  <si>
    <t>浙溪水库</t>
  </si>
  <si>
    <t>漳平市双洋水库*</t>
  </si>
  <si>
    <t>龙岩中心城区万安溪引水工程</t>
  </si>
  <si>
    <t>连城县城区引调水工程</t>
  </si>
  <si>
    <t>龙岩中心城市新城区供水工程-北翼水厂及配套管网工程</t>
  </si>
  <si>
    <t>新罗区城乡供水一体化</t>
  </si>
  <si>
    <t>新罗区城乡供水一体化(白沙水厂）</t>
  </si>
  <si>
    <t>新罗区西南片区城乡供水一体化</t>
  </si>
  <si>
    <t>永定区城乡供水一体化项目</t>
  </si>
  <si>
    <t>上杭县城乡供水一体化项目</t>
  </si>
  <si>
    <t>武平县城乡供水一体化项目</t>
  </si>
  <si>
    <t>长汀县城乡供水一体化项目</t>
  </si>
  <si>
    <t>连城县城乡供水一体化项目（三期）</t>
  </si>
  <si>
    <t>漳平市城乡供水一体化项目</t>
  </si>
  <si>
    <t>八</t>
  </si>
  <si>
    <t>三明市合计116个</t>
  </si>
  <si>
    <t>闽江防洪工程三明段（二期）</t>
  </si>
  <si>
    <t>闽江防洪工程三明段（三期）</t>
  </si>
  <si>
    <t>闽江上游沙溪流域防洪四期工程（永安段）</t>
  </si>
  <si>
    <t>永安市</t>
  </si>
  <si>
    <t>闽江干流防洪提升工程（三明段）</t>
  </si>
  <si>
    <t>闽江上游尤溪流域防洪三期工程（大田段）</t>
  </si>
  <si>
    <t>大田县</t>
  </si>
  <si>
    <t>闽江上游尤溪流域防洪提升工程三期（尤溪段）</t>
  </si>
  <si>
    <t>尤溪县</t>
  </si>
  <si>
    <t>大田县新桥河桃源段安全生态水系建设项目</t>
  </si>
  <si>
    <t>宁化县安乐镇赖畲至丁坑口安全生态水系建设项目</t>
  </si>
  <si>
    <t>宁化县</t>
  </si>
  <si>
    <t>宁化县西溪淮土赤岭段安全生态水系建设项目</t>
  </si>
  <si>
    <t>沙县区沙溪东溪（俞邦段）安全生态水系建设项目</t>
  </si>
  <si>
    <t>沙县区</t>
  </si>
  <si>
    <t>沙县区东溪支流畔溪安全生态水系建设项目</t>
  </si>
  <si>
    <t>沙县区沙溪虬江街道安全生态水系建设项目</t>
  </si>
  <si>
    <t>尤溪县台溪乡台溪安全生态水系建设项目</t>
  </si>
  <si>
    <t>将乐县余坊乡隆坊溪安全生态水系建设项目</t>
  </si>
  <si>
    <t>将乐县</t>
  </si>
  <si>
    <t>将乐县龙池溪永吉段安全生态水系建设项目</t>
  </si>
  <si>
    <t>泰宁县泰宁溪（百竹园-水际段）安全生态水系建设项目</t>
  </si>
  <si>
    <t>泰宁县</t>
  </si>
  <si>
    <t>建宁县黄埠乡竹薮溪安全生态水系建设项目</t>
  </si>
  <si>
    <t>建宁县</t>
  </si>
  <si>
    <t>永安市小陶镇文川溪（坚村）安全生态水系建设项目</t>
  </si>
  <si>
    <t>永安市贡川镇井岗溪安全生态水系建设项目</t>
  </si>
  <si>
    <t>尤溪县西滨镇际后溪安全生态水系建设项目</t>
  </si>
  <si>
    <t>尤溪县西滨镇双洋溪安全生态水系建设项目</t>
  </si>
  <si>
    <t>尤溪县梅仙镇尤溪和南洋溪半山南洋段安全生态水系建设项目</t>
  </si>
  <si>
    <t>尤溪县管前镇青印溪柳塘段安全生态水系建设项目</t>
  </si>
  <si>
    <t>永安市罗坊乡梦溪安全生态水系建设项目</t>
  </si>
  <si>
    <t>泰宁县朱口镇泰宁溪朱口段安全生态水系建设项目</t>
  </si>
  <si>
    <t>泰宁县开善乡开善溪安全生态水系建设项目</t>
  </si>
  <si>
    <t>三元区岩前镇溪源溪星桥段安全生态水系建设项目</t>
  </si>
  <si>
    <t>三元区</t>
  </si>
  <si>
    <t>三元区莘口镇丁舍溪安全生态水系建设项目</t>
  </si>
  <si>
    <t>清流县灵地镇罗口溪安全生态水系建设项目</t>
  </si>
  <si>
    <t>清流县</t>
  </si>
  <si>
    <t>清流县田源乡田源溪安全生态水系建设项目</t>
  </si>
  <si>
    <t>宁化县水茜镇水茜溪下洋段安全生态水系建设项目</t>
  </si>
  <si>
    <t>宁化县济村乡济村溪安全生态水系建设项目</t>
  </si>
  <si>
    <t>明溪县瀚仙镇瀚仙溪龙湖段安全生态水系建设项目</t>
  </si>
  <si>
    <t>明溪县</t>
  </si>
  <si>
    <t>将乐县漠源乡漠村溪安全生态水系建设项目</t>
  </si>
  <si>
    <t>将乐县高唐镇赖地溪安全生态水系建设项目</t>
  </si>
  <si>
    <t>将乐县余坊乡大渠溪安全生态水系建设项目</t>
  </si>
  <si>
    <t>建宁县大田溪楚尾段安全生态水系建设项目</t>
  </si>
  <si>
    <t>建宁县伊家乡都上溪安全生态水系建设项目</t>
  </si>
  <si>
    <t>大田县小湖溪安全生态水系建设项目</t>
  </si>
  <si>
    <t>大田县均溪镇周田溪安全生态水系建设项目</t>
  </si>
  <si>
    <t>大田县前坪乡湖美溪前坪段安全生态水系建设项目</t>
  </si>
  <si>
    <t>沙县区生态新城林业溪安全生态水系建设项目</t>
  </si>
  <si>
    <t>三元区渔塘溪中小流域治理工程</t>
  </si>
  <si>
    <t>明溪县盖洋溪湖上段河道治理工程</t>
  </si>
  <si>
    <t>清流县罗口溪潮水岩段河道治理工程</t>
  </si>
  <si>
    <t>清流县罗口溪姚坊段河道治理工程</t>
  </si>
  <si>
    <t>宁化县水茜镇水茜溪沿口段河道治理工程</t>
  </si>
  <si>
    <t>宁化县安乐镇丁坑口溪河道治理工程</t>
  </si>
  <si>
    <t>宁化县安远镇永跃段河道治理工程</t>
  </si>
  <si>
    <t>永安市西洋镇南溪小螺段河道治理工程</t>
  </si>
  <si>
    <t>大田县均溪湖美段河道治理工程</t>
  </si>
  <si>
    <t>大田县文江溪奇韬桃舟段河道治理工程</t>
  </si>
  <si>
    <t>大田县新桥河桃源段河道治理工程</t>
  </si>
  <si>
    <t>尤溪县吉木溪联合段和华兰溪埔宁段河道治理工程</t>
  </si>
  <si>
    <t>尤溪县西城镇文峰溪河道治理工程</t>
  </si>
  <si>
    <t>尤溪县青印溪八字桥后曲段河道治理工程</t>
  </si>
  <si>
    <t>沙县东溪俞邦段河道治理工程</t>
  </si>
  <si>
    <t>沙县豆士溪华口段河道整治工程</t>
  </si>
  <si>
    <t>沙县富口溪姜后段河道整治工程</t>
  </si>
  <si>
    <t>沙县豆士溪虬江段河道整治工程</t>
  </si>
  <si>
    <t>将乐县安福口溪安仁洞前段河道治理工程</t>
  </si>
  <si>
    <t>将乐县安福口溪崇善将王坑段河道整治工程</t>
  </si>
  <si>
    <t>将乐县安福口溪文曲积善段河道治理工程</t>
  </si>
  <si>
    <t>将乐县池湖溪白莲镇铜岭至大里段河道治理工程</t>
  </si>
  <si>
    <t>泰宁县金溪大渠溪支流梅口段河道治理工程</t>
  </si>
  <si>
    <t>泰宁县泰宁溪熊家栋段河道治理工程</t>
  </si>
  <si>
    <t>泰宁县大田溪洋坑段河道治理工程</t>
  </si>
  <si>
    <t>建宁县澜溪罗源封头段中小河流治理工程</t>
  </si>
  <si>
    <t>建宁县都溪客坊至严田河段中小河流治理工程</t>
  </si>
  <si>
    <t>沙县区南霞乡豆士溪南霞老虎窠段河道整治工程</t>
  </si>
  <si>
    <t>三元区莘口镇溪源溪楼源段河道治理项目</t>
  </si>
  <si>
    <t>大田县文江镇文江溪文江段河道治理工程</t>
  </si>
  <si>
    <t>泰宁县水系连通及水美项目建设</t>
  </si>
  <si>
    <t>三元区大坂物流园闽新集团地块防洪堤工程</t>
  </si>
  <si>
    <t>三元区岩前镇溪源溪富源段河道治理工程</t>
  </si>
  <si>
    <t>三元区岩前镇溪源溪星桥段河道治理工程</t>
  </si>
  <si>
    <t>三元区岩前镇溪源溪增坊段河道治理工程</t>
  </si>
  <si>
    <t>三元区岩前镇溪源溪欧坑段河道治理工程</t>
  </si>
  <si>
    <t>宁化县湖村镇泉湖溪邓坊陈家段河道治理工程</t>
  </si>
  <si>
    <t>大田县朱坂溪汤泉段河道治理工程</t>
  </si>
  <si>
    <t>大田县太华镇朱坂溪西甲段河道治理工程</t>
  </si>
  <si>
    <t>建宁县杨林溪杨林枫元中小河流治理工程</t>
  </si>
  <si>
    <t>建宁县里心镇里沙溪汪家至滩角段中小河流治理工程</t>
  </si>
  <si>
    <t>尤溪县梅仙镇华兰溪源湖段和大宁段河道治理工程</t>
  </si>
  <si>
    <t>尤溪县洋中镇华兰溪后楼至龙洋段河道治理工程</t>
  </si>
  <si>
    <t>尤溪县汤川乡新岭溪溪滨至阳星段河道治理工程</t>
  </si>
  <si>
    <t xml:space="preserve">泰宁县大龙乡大布溪双坪段河道治理工程 </t>
  </si>
  <si>
    <t xml:space="preserve">泰宁县大龙乡大布溪显口段河道治理工程 </t>
  </si>
  <si>
    <t>明溪县夏阳乡夏阳溪地美段河道治理工程</t>
  </si>
  <si>
    <t>永安市西洋镇巴溪林田至蚌口段河道治理工程</t>
  </si>
  <si>
    <t>永安市巴溪洛溪洪田段中小河流综合治理工程</t>
  </si>
  <si>
    <t>永安市贡川镇胡贡溪河道治理工程</t>
  </si>
  <si>
    <t>沙县区高桥镇高桥溪官庄段河道整治工程</t>
  </si>
  <si>
    <t>三明金溪水生态修复与综合治理工程</t>
  </si>
  <si>
    <t>大田县下岩水库工程</t>
  </si>
  <si>
    <t>尤溪县桂坑水库工程</t>
  </si>
  <si>
    <t>将乐县大拔水库工程</t>
  </si>
  <si>
    <t>建宁县黄家水库工程</t>
  </si>
  <si>
    <t>将乐县张源水库</t>
  </si>
  <si>
    <t>将乐县渠源水库</t>
  </si>
  <si>
    <t>尤溪县禄垄水库工程</t>
  </si>
  <si>
    <t>宁化县石板桥水库工程</t>
  </si>
  <si>
    <t>建宁县沙洲水库工程</t>
  </si>
  <si>
    <t>沙县区马岩水库工程</t>
  </si>
  <si>
    <t>尤溪县应急备用水源工程</t>
  </si>
  <si>
    <t>三元区城乡供水一体化项目</t>
  </si>
  <si>
    <t>沙县区城乡供水一体化项目</t>
  </si>
  <si>
    <t>永安市城乡供水一体化项目</t>
  </si>
  <si>
    <t>明溪县城乡供水一体化项目</t>
  </si>
  <si>
    <t>清流县城乡供水一体化项目</t>
  </si>
  <si>
    <t>宁化县城乡供水一体化项目</t>
  </si>
  <si>
    <t>建宁县城乡供水一体化项目</t>
  </si>
  <si>
    <t>泰宁县城乡供水一体化项目</t>
  </si>
  <si>
    <t>将乐县城乡供水一体化项目</t>
  </si>
  <si>
    <t>尤溪县城乡供水一体化项目</t>
  </si>
  <si>
    <t>大田县城乡供水一体化项目</t>
  </si>
  <si>
    <t>九</t>
  </si>
  <si>
    <t>南平市合计109个</t>
  </si>
  <si>
    <t>建阳区徐宸溪（长春桥二期段）防洪工程</t>
  </si>
  <si>
    <t>建阳区</t>
  </si>
  <si>
    <t>建阳区麻阳溪（浮桥至僕石段）防洪工程</t>
  </si>
  <si>
    <t>闽江流域崇阳溪武夷山市西门畈（西溪工业路桥段、北岸洲段）防洪治理工程</t>
  </si>
  <si>
    <t>武夷山市</t>
  </si>
  <si>
    <t>闽江防洪工程南平段九期（顺昌）</t>
  </si>
  <si>
    <t>顺昌县</t>
  </si>
  <si>
    <t>闽江治理（浦城段）防洪工程一期项目</t>
  </si>
  <si>
    <t>浦城县</t>
  </si>
  <si>
    <t>闽江上游建溪二期（浦城段）防洪工程</t>
  </si>
  <si>
    <t>闽江富屯溪流域防洪提升工程邵武段一期</t>
  </si>
  <si>
    <t>邵武市</t>
  </si>
  <si>
    <t>闽江流域建溪防洪工程建瓯东游段工程</t>
  </si>
  <si>
    <t>建瓯市</t>
  </si>
  <si>
    <t>闽江富屯溪流域防洪提升工程顺昌段一期</t>
  </si>
  <si>
    <t>闽江流域崇阳溪（武夷山市段）防洪提升工程</t>
  </si>
  <si>
    <t>闽江富屯溪流域防洪提升工程光泽段一期</t>
  </si>
  <si>
    <t>光泽县</t>
  </si>
  <si>
    <t>闽江建溪流域防洪提升工程松溪县旧县至夙屯段</t>
  </si>
  <si>
    <t>松溪县</t>
  </si>
  <si>
    <t>闽江建溪流域防洪提升工程政和县护田至西津段</t>
  </si>
  <si>
    <t>政和县</t>
  </si>
  <si>
    <t>建阳区麻阳溪（长见村到桂林村）安全生态水系建设项目</t>
  </si>
  <si>
    <t>延平区</t>
  </si>
  <si>
    <t>崇阳溪南入城口段安全生态水系建设项目</t>
  </si>
  <si>
    <t>武夷山市瑞岩溪安全生态水系建设项目</t>
  </si>
  <si>
    <t>建瓯市房道镇高阳溪安全生态水系建设项目</t>
  </si>
  <si>
    <t>浦城县富岭镇员盘溪安全生态水系建设项目</t>
  </si>
  <si>
    <t>浦城县山下溪安全生态水系建设项目</t>
  </si>
  <si>
    <t>浦城县濠村乡濠村溪安全生态水系建设项目</t>
  </si>
  <si>
    <t>浦城县富岭镇圳边溪安全生态水系建设项目</t>
  </si>
  <si>
    <t>光泽县寨里镇安全生态水系建设项目</t>
  </si>
  <si>
    <t>延平区巨口乡馀庆溪安全生态水系项目</t>
  </si>
  <si>
    <t>延平区夏道镇吴丹溪安全生态水系项目</t>
  </si>
  <si>
    <t>建阳区松柏溪安全生态水系项目</t>
  </si>
  <si>
    <t>邵武市朱坊河池下村安全生态水系建设项目</t>
  </si>
  <si>
    <t>邵武市禾田溪安全生态水系建设项目</t>
  </si>
  <si>
    <t>建瓯市溪尾溪安全生态水系建设项目</t>
  </si>
  <si>
    <t>顺昌县蛟溪安全生态水系建设项目</t>
  </si>
  <si>
    <t>顺昌县派溪（元坑、郑坊段）安全生态水系建设项目</t>
  </si>
  <si>
    <t>顺昌县仁寿溪（仁寿镇段）安全生态水系建设项目</t>
  </si>
  <si>
    <t>浦城县柘溪（三期）安全生态水系建设项目</t>
  </si>
  <si>
    <t>浦城县石陂溪安全生态水系建设项目</t>
  </si>
  <si>
    <t>浦城县临江溪永兴和临江集镇安全生态水系建设项目</t>
  </si>
  <si>
    <t>光泽县北溪崇仁安全生态水系建设项目</t>
  </si>
  <si>
    <t>南平政和县铁山镇梅龙溪（大岭、元山至凤林段）安全生态水系建设项目</t>
  </si>
  <si>
    <t>延平区西芹溪中小河流治理工程</t>
  </si>
  <si>
    <t>建阳区崇阳溪支流回潭溪（将口镇杨香段）中小河流治理工程</t>
  </si>
  <si>
    <t>建阳区徐宸溪（徐市镇茅厂桥至溪尾桥段）中小河流治理工程</t>
  </si>
  <si>
    <t>建阳区麻阳溪左岸考亭浮桥至树抱佛段慢行道项目</t>
  </si>
  <si>
    <t>福建南平邵武市水口寨溪四期洪墩段中小河流治理工程</t>
  </si>
  <si>
    <t>邵武市水美城市建设项目（一期）</t>
  </si>
  <si>
    <t>武夷山市水美城市建设项目(一期、二期)续建</t>
  </si>
  <si>
    <t>武夷山市潭溪三期中小流域治理项目</t>
  </si>
  <si>
    <t>武夷山市九曲溪二期中小流域治理项目</t>
  </si>
  <si>
    <t>武夷山市澄浒溪二期中小河流治理工程</t>
  </si>
  <si>
    <t>2022年武夷山市河道疏浚整治和水美乡村建设项目</t>
  </si>
  <si>
    <t>建瓯市迪口镇吉溪三期中小河流治理工程</t>
  </si>
  <si>
    <t>建瓯市小桥溪三期中小河流治理工程</t>
  </si>
  <si>
    <t>建瓯市溪屯溪二期东游段中小河流治理工程</t>
  </si>
  <si>
    <t>建瓯市江滨中路（太保楼段）堤路结合工程建设项目</t>
  </si>
  <si>
    <t>顺昌县埔上镇富屯溪流域水环境综合治理工程</t>
  </si>
  <si>
    <t>顺昌县建西镇麻溪流域（建西段）综合治理项目</t>
  </si>
  <si>
    <t>顺昌县洋口镇麻溪流域（洋口段）综合治理项目</t>
  </si>
  <si>
    <t>顺昌县仁寿溪（洋墩乡段）中小河流治理工程</t>
  </si>
  <si>
    <t>顺昌县金溪支流（蛟溪段）中小河流治理工程</t>
  </si>
  <si>
    <t>顺昌县水美城市建设项目</t>
  </si>
  <si>
    <t>浦城县马莲河（二期）中小河流治理工程</t>
  </si>
  <si>
    <t>浦城县盘亭溪三期九牧和仙霞段中小河流治理工程</t>
  </si>
  <si>
    <t>光泽县水美城市（一期）涉水项目</t>
  </si>
  <si>
    <t>光泽县农村水系综合整治和水美乡村建设项目</t>
  </si>
  <si>
    <t>光泽县儒茶溪三期中小河流治理工程</t>
  </si>
  <si>
    <t>松溪县官路中小河流治理工程</t>
  </si>
  <si>
    <t>松溪县杉溪溪畔段中小河流治理工程</t>
  </si>
  <si>
    <t>福建省南平市建阳区下乾溪（小湖镇尹宅至马坑段）中小河流治理工程</t>
  </si>
  <si>
    <t>建阳区麻阳溪流域水环境综合治理项目</t>
  </si>
  <si>
    <t>邵武市水口寨溪五期中小河流治理工程</t>
  </si>
  <si>
    <t>建瓯市吉阳溪新桥到玉溪河段中小河流
治理工程</t>
  </si>
  <si>
    <t>建瓯市水源溪二期中小河流治理工程</t>
  </si>
  <si>
    <t>建瓯市水源溪东游段中小河流治理工程</t>
  </si>
  <si>
    <t>建瓯市上水南段堤路结合工程建设项目</t>
  </si>
  <si>
    <t>顺昌县农村水系综合整治及水美乡村建设项目</t>
  </si>
  <si>
    <t>顺昌县鹭鹚溪大历镇段二期中小河流治理工程</t>
  </si>
  <si>
    <t>浦城县永兴镇龙下、前墩中小河流治理工程</t>
  </si>
  <si>
    <t>浦城县临江溪古楼段中小河流治理工程</t>
  </si>
  <si>
    <t>浦城县盘亭溪庙湾、棠岭中小河流治理工程</t>
  </si>
  <si>
    <t>福建南平浦城县马莲河（一期）中小河流治理工程</t>
  </si>
  <si>
    <t>光泽县清溪（二期）中小河流治理工程</t>
  </si>
  <si>
    <t>光泽县北溪流域综合治理一期工程</t>
  </si>
  <si>
    <t>政和县七星溪铁山大红、张屯中小河流治理工程</t>
  </si>
  <si>
    <t>政和县城区龙潭溪河道生态建设项目</t>
  </si>
  <si>
    <t>福建崇阳溪水生态修复与综合治理工程</t>
  </si>
  <si>
    <t>武夷山市黄柏溪二期中小河流治理工程</t>
  </si>
  <si>
    <t>武夷山市西溪二期中小河流治理工程</t>
  </si>
  <si>
    <t>松溪县渭田溪渭田镇段中小河流治理工程（二期）</t>
  </si>
  <si>
    <t>浦城县城区防洪排涝（高水高排）工程项目</t>
  </si>
  <si>
    <t>政和县防洪排涝（高水高排）工程</t>
  </si>
  <si>
    <t>松溪县城区高水高排工程</t>
  </si>
  <si>
    <t>甘源水库</t>
  </si>
  <si>
    <t>顺昌县张源水库</t>
  </si>
  <si>
    <t>邵武市周源水库工程</t>
  </si>
  <si>
    <t>松溪县周墩水库工程</t>
  </si>
  <si>
    <t>政和县范屯洋水库工程</t>
  </si>
  <si>
    <t>光泽县大羊水库项目</t>
  </si>
  <si>
    <t>建瓯市水源乡黄莲庵灌区水源工程</t>
  </si>
  <si>
    <t>光泽县城区供水第二水源引调水工程</t>
  </si>
  <si>
    <t>政和县城区供水引调水工程</t>
  </si>
  <si>
    <t>武夷新区应急备用水源建设工程（一期）</t>
  </si>
  <si>
    <t>武夷新区</t>
  </si>
  <si>
    <t>武夷新区智慧物流园水产业园原水管道工程</t>
  </si>
  <si>
    <t>延平区城乡供水一体化</t>
  </si>
  <si>
    <t>建阳区城乡供水一体化建设</t>
  </si>
  <si>
    <t>邵武市城乡供水一体化工程</t>
  </si>
  <si>
    <t>武夷山市城乡供水一体化项目</t>
  </si>
  <si>
    <t>建瓯市城乡供水一体化建设项目</t>
  </si>
  <si>
    <t>顺昌县城乡供水一体化</t>
  </si>
  <si>
    <t>浦城县城乡供水一体化工程</t>
  </si>
  <si>
    <t>光泽县城乡供水一体化项目</t>
  </si>
  <si>
    <t>松溪县城乡供水一体化项目</t>
  </si>
  <si>
    <t>政和县城乡供水一体化建设项目</t>
  </si>
  <si>
    <t>十</t>
  </si>
  <si>
    <t>平潭综合实验区合计7个</t>
  </si>
  <si>
    <t>平潭防洪防潮工程</t>
  </si>
  <si>
    <t>平潭</t>
  </si>
  <si>
    <t>平潭安全生态水系工程</t>
  </si>
  <si>
    <t>平潭上攀溪、冠山溪、南松溪等九条河道水系综合治理项目</t>
  </si>
  <si>
    <t>幸福洋片区河道防洪工程</t>
  </si>
  <si>
    <t>三十六脚湖水库除险加固工程</t>
  </si>
  <si>
    <t>平潭水库引水工程</t>
  </si>
  <si>
    <t>平潭城乡供水一体化项目</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</si>
</sst>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_ "/>
    <numFmt numFmtId="179" formatCode="0.00_);[Red]\(0.00\)"/>
  </numFmts>
  <fonts count="28">
    <font>
      <sz val="11"/>
      <color theme="1"/>
      <name val="宋体"/>
      <charset val="134"/>
      <scheme val="minor"/>
    </font>
    <font>
      <sz val="12"/>
      <name val="宋体"/>
      <charset val="134"/>
    </font>
    <font>
      <sz val="12"/>
      <name val="宋体"/>
      <charset val="134"/>
      <scheme val="minor"/>
    </font>
    <font>
      <b/>
      <sz val="12"/>
      <name val="宋体"/>
      <charset val="134"/>
    </font>
    <font>
      <sz val="18"/>
      <name val="方正小标宋简体"/>
      <charset val="134"/>
    </font>
    <font>
      <b/>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8"/>
      <name val="Tahoma"/>
      <charset val="134"/>
    </font>
    <font>
      <sz val="12"/>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0" borderId="0"/>
    <xf numFmtId="0" fontId="16" fillId="0" borderId="19" applyNumberFormat="0" applyFill="0" applyAlignment="0" applyProtection="0">
      <alignment vertical="center"/>
    </xf>
    <xf numFmtId="0" fontId="17" fillId="0" borderId="19" applyNumberFormat="0" applyFill="0" applyAlignment="0" applyProtection="0">
      <alignment vertical="center"/>
    </xf>
    <xf numFmtId="0" fontId="9" fillId="9" borderId="0" applyNumberFormat="0" applyBorder="0" applyAlignment="0" applyProtection="0">
      <alignment vertical="center"/>
    </xf>
    <xf numFmtId="0" fontId="12" fillId="0" borderId="20" applyNumberFormat="0" applyFill="0" applyAlignment="0" applyProtection="0">
      <alignment vertical="center"/>
    </xf>
    <xf numFmtId="0" fontId="9" fillId="10" borderId="0" applyNumberFormat="0" applyBorder="0" applyAlignment="0" applyProtection="0">
      <alignment vertical="center"/>
    </xf>
    <xf numFmtId="0" fontId="18" fillId="11" borderId="21" applyNumberFormat="0" applyAlignment="0" applyProtection="0">
      <alignment vertical="center"/>
    </xf>
    <xf numFmtId="0" fontId="19" fillId="11" borderId="17" applyNumberFormat="0" applyAlignment="0" applyProtection="0">
      <alignment vertical="center"/>
    </xf>
    <xf numFmtId="0" fontId="20" fillId="12" borderId="2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23" applyNumberFormat="0" applyFill="0" applyAlignment="0" applyProtection="0">
      <alignment vertical="center"/>
    </xf>
    <xf numFmtId="0" fontId="1" fillId="0" borderId="0">
      <alignment vertical="center"/>
    </xf>
    <xf numFmtId="0" fontId="22" fillId="0" borderId="2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25" fillId="0" borderId="0"/>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26" fillId="0" borderId="0"/>
    <xf numFmtId="0" fontId="25" fillId="0" borderId="0"/>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7" fillId="0" borderId="0">
      <alignment vertical="center"/>
    </xf>
    <xf numFmtId="0" fontId="1" fillId="0" borderId="0"/>
    <xf numFmtId="0" fontId="25" fillId="0" borderId="0"/>
    <xf numFmtId="0" fontId="25" fillId="0" borderId="0"/>
  </cellStyleXfs>
  <cellXfs count="9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Alignment="1">
      <alignment wrapText="1"/>
    </xf>
    <xf numFmtId="0" fontId="3"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1" fillId="0" borderId="0" xfId="0" applyFont="1" applyFill="1" applyAlignment="1">
      <alignment horizontal="righ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0" xfId="0" applyFont="1" applyFill="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6"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1" fillId="0" borderId="7"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1" fillId="0" borderId="8"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56" applyFont="1" applyFill="1" applyBorder="1" applyAlignment="1" applyProtection="1">
      <alignment horizontal="left" vertical="center" wrapText="1"/>
    </xf>
    <xf numFmtId="0" fontId="1" fillId="0" borderId="1" xfId="50" applyFont="1" applyFill="1" applyBorder="1" applyAlignment="1" applyProtection="1">
      <alignment horizontal="left" vertical="center" wrapText="1"/>
    </xf>
    <xf numFmtId="0" fontId="1" fillId="0" borderId="8" xfId="0"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0" fontId="1" fillId="0" borderId="1" xfId="56" applyFont="1" applyFill="1" applyBorder="1" applyAlignment="1" applyProtection="1">
      <alignment horizontal="center" vertical="center" wrapText="1"/>
    </xf>
    <xf numFmtId="0" fontId="1" fillId="0" borderId="0" xfId="0" applyFont="1" applyFill="1" applyBorder="1" applyAlignment="1">
      <alignment horizontal="right" vertical="center"/>
    </xf>
    <xf numFmtId="0" fontId="1" fillId="0" borderId="0" xfId="0" applyFont="1" applyFill="1" applyBorder="1" applyAlignment="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46" applyFont="1" applyFill="1" applyBorder="1" applyAlignment="1">
      <alignment horizontal="center" vertical="center" wrapText="1"/>
    </xf>
    <xf numFmtId="177" fontId="1" fillId="0" borderId="1" xfId="55" applyNumberFormat="1"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 xfId="31" applyFont="1" applyFill="1" applyBorder="1" applyAlignment="1">
      <alignment horizontal="left" vertical="center" wrapText="1"/>
    </xf>
    <xf numFmtId="0" fontId="1" fillId="0" borderId="1" xfId="54" applyFont="1" applyFill="1" applyBorder="1" applyAlignment="1">
      <alignment horizontal="center" vertical="center" wrapText="1"/>
    </xf>
    <xf numFmtId="177" fontId="1" fillId="0" borderId="7" xfId="55"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1" fillId="0" borderId="1" xfId="51" applyFont="1" applyFill="1" applyBorder="1" applyAlignment="1">
      <alignment horizontal="left" vertical="center" wrapText="1"/>
    </xf>
    <xf numFmtId="0" fontId="3" fillId="0" borderId="7"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5"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center" vertical="center"/>
    </xf>
    <xf numFmtId="176" fontId="1" fillId="0" borderId="1" xfId="0" applyNumberFormat="1" applyFont="1" applyFill="1" applyBorder="1" applyAlignment="1">
      <alignment horizontal="center" vertical="center"/>
    </xf>
    <xf numFmtId="0" fontId="1" fillId="0" borderId="1" xfId="19" applyFont="1" applyFill="1" applyBorder="1" applyAlignment="1">
      <alignment horizontal="left" vertical="center" wrapText="1"/>
    </xf>
    <xf numFmtId="0" fontId="1" fillId="0" borderId="1" xfId="50" applyFont="1" applyFill="1" applyBorder="1" applyAlignment="1">
      <alignment horizontal="left" vertical="center" wrapText="1"/>
    </xf>
    <xf numFmtId="0" fontId="1" fillId="0" borderId="9" xfId="0" applyNumberFormat="1" applyFont="1" applyFill="1" applyBorder="1" applyAlignment="1" applyProtection="1">
      <alignment horizontal="center" vertical="center"/>
    </xf>
    <xf numFmtId="176" fontId="1" fillId="0" borderId="9"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 xfId="0" applyFont="1" applyFill="1" applyBorder="1" applyAlignment="1">
      <alignment horizontal="left" vertical="center"/>
    </xf>
    <xf numFmtId="176" fontId="1" fillId="0" borderId="5" xfId="0" applyNumberFormat="1"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14" xfId="0" applyFont="1" applyFill="1" applyBorder="1" applyAlignment="1">
      <alignment horizontal="center" vertical="center"/>
    </xf>
    <xf numFmtId="0" fontId="1" fillId="0" borderId="1" xfId="57" applyNumberFormat="1" applyFont="1" applyFill="1" applyBorder="1" applyAlignment="1">
      <alignment horizontal="left" vertical="center" wrapText="1"/>
    </xf>
    <xf numFmtId="0" fontId="1" fillId="0" borderId="1" xfId="57" applyNumberFormat="1" applyFont="1" applyFill="1" applyBorder="1" applyAlignment="1">
      <alignment horizontal="center" vertical="center" wrapText="1"/>
    </xf>
    <xf numFmtId="0" fontId="1" fillId="0" borderId="1" xfId="57" applyNumberFormat="1" applyFont="1" applyFill="1" applyBorder="1" applyAlignment="1">
      <alignment horizontal="center" vertical="center"/>
    </xf>
    <xf numFmtId="0" fontId="1" fillId="0" borderId="1" xfId="57" applyNumberFormat="1" applyFont="1" applyFill="1" applyBorder="1" applyAlignment="1">
      <alignment horizontal="left" vertical="center"/>
    </xf>
    <xf numFmtId="17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Sheet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常规 2 3" xfId="51"/>
    <cellStyle name="40% - 强调文字颜色 6" xfId="52" builtinId="51"/>
    <cellStyle name="60% - 强调文字颜色 6" xfId="53" builtinId="52"/>
    <cellStyle name="常规 11" xfId="54"/>
    <cellStyle name="常规_Sheet1" xfId="55"/>
    <cellStyle name="常规 2" xfId="56"/>
    <cellStyle name="常规 10 2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56"/>
  <sheetViews>
    <sheetView tabSelected="1" workbookViewId="0">
      <selection activeCell="E167" sqref="E167:E800"/>
    </sheetView>
  </sheetViews>
  <sheetFormatPr defaultColWidth="9" defaultRowHeight="30" customHeight="1" outlineLevelCol="7"/>
  <cols>
    <col min="1" max="1" width="4.75" style="11" customWidth="1"/>
    <col min="2" max="2" width="45.125" style="12" customWidth="1"/>
    <col min="3" max="3" width="10" style="11" customWidth="1"/>
    <col min="4" max="4" width="11.25" style="13" customWidth="1"/>
    <col min="5" max="5" width="10.625" style="13" customWidth="1"/>
    <col min="6" max="6" width="10.875" style="11" customWidth="1"/>
    <col min="7" max="7" width="9" style="14" hidden="1" customWidth="1"/>
    <col min="8" max="8" width="9" style="11" hidden="1" customWidth="1"/>
    <col min="9" max="210" width="9" style="1"/>
    <col min="211" max="211" width="6.625" style="1" customWidth="1"/>
    <col min="212" max="212" width="24.375" style="1" customWidth="1"/>
    <col min="213" max="213" width="10" style="1" customWidth="1"/>
    <col min="214" max="214" width="34.5" style="1" customWidth="1"/>
    <col min="215" max="215" width="11.25" style="1" customWidth="1"/>
    <col min="216" max="216" width="10.75" style="1" customWidth="1"/>
    <col min="217" max="217" width="15" style="1" customWidth="1"/>
    <col min="218" max="218" width="15.125" style="1" customWidth="1"/>
    <col min="219" max="219" width="10.625" style="1" customWidth="1"/>
    <col min="220" max="220" width="19.875" style="1" customWidth="1"/>
    <col min="221" max="221" width="10.875" style="1" customWidth="1"/>
    <col min="222" max="222" width="12.125" style="1" customWidth="1"/>
    <col min="223" max="466" width="9" style="1"/>
    <col min="467" max="467" width="6.625" style="1" customWidth="1"/>
    <col min="468" max="468" width="24.375" style="1" customWidth="1"/>
    <col min="469" max="469" width="10" style="1" customWidth="1"/>
    <col min="470" max="470" width="34.5" style="1" customWidth="1"/>
    <col min="471" max="471" width="11.25" style="1" customWidth="1"/>
    <col min="472" max="472" width="10.75" style="1" customWidth="1"/>
    <col min="473" max="473" width="15" style="1" customWidth="1"/>
    <col min="474" max="474" width="15.125" style="1" customWidth="1"/>
    <col min="475" max="475" width="10.625" style="1" customWidth="1"/>
    <col min="476" max="476" width="19.875" style="1" customWidth="1"/>
    <col min="477" max="477" width="10.875" style="1" customWidth="1"/>
    <col min="478" max="478" width="12.125" style="1" customWidth="1"/>
    <col min="479" max="722" width="9" style="1"/>
    <col min="723" max="723" width="6.625" style="1" customWidth="1"/>
    <col min="724" max="724" width="24.375" style="1" customWidth="1"/>
    <col min="725" max="725" width="10" style="1" customWidth="1"/>
    <col min="726" max="726" width="34.5" style="1" customWidth="1"/>
    <col min="727" max="727" width="11.25" style="1" customWidth="1"/>
    <col min="728" max="728" width="10.75" style="1" customWidth="1"/>
    <col min="729" max="729" width="15" style="1" customWidth="1"/>
    <col min="730" max="730" width="15.125" style="1" customWidth="1"/>
    <col min="731" max="731" width="10.625" style="1" customWidth="1"/>
    <col min="732" max="732" width="19.875" style="1" customWidth="1"/>
    <col min="733" max="733" width="10.875" style="1" customWidth="1"/>
    <col min="734" max="734" width="12.125" style="1" customWidth="1"/>
    <col min="735" max="978" width="9" style="1"/>
    <col min="979" max="979" width="6.625" style="1" customWidth="1"/>
    <col min="980" max="980" width="24.375" style="1" customWidth="1"/>
    <col min="981" max="981" width="10" style="1" customWidth="1"/>
    <col min="982" max="982" width="34.5" style="1" customWidth="1"/>
    <col min="983" max="983" width="11.25" style="1" customWidth="1"/>
    <col min="984" max="984" width="10.75" style="1" customWidth="1"/>
    <col min="985" max="985" width="15" style="1" customWidth="1"/>
    <col min="986" max="986" width="15.125" style="1" customWidth="1"/>
    <col min="987" max="987" width="10.625" style="1" customWidth="1"/>
    <col min="988" max="988" width="19.875" style="1" customWidth="1"/>
    <col min="989" max="989" width="10.875" style="1" customWidth="1"/>
    <col min="990" max="990" width="12.125" style="1" customWidth="1"/>
    <col min="991" max="1234" width="9" style="1"/>
    <col min="1235" max="1235" width="6.625" style="1" customWidth="1"/>
    <col min="1236" max="1236" width="24.375" style="1" customWidth="1"/>
    <col min="1237" max="1237" width="10" style="1" customWidth="1"/>
    <col min="1238" max="1238" width="34.5" style="1" customWidth="1"/>
    <col min="1239" max="1239" width="11.25" style="1" customWidth="1"/>
    <col min="1240" max="1240" width="10.75" style="1" customWidth="1"/>
    <col min="1241" max="1241" width="15" style="1" customWidth="1"/>
    <col min="1242" max="1242" width="15.125" style="1" customWidth="1"/>
    <col min="1243" max="1243" width="10.625" style="1" customWidth="1"/>
    <col min="1244" max="1244" width="19.875" style="1" customWidth="1"/>
    <col min="1245" max="1245" width="10.875" style="1" customWidth="1"/>
    <col min="1246" max="1246" width="12.125" style="1" customWidth="1"/>
    <col min="1247" max="1490" width="9" style="1"/>
    <col min="1491" max="1491" width="6.625" style="1" customWidth="1"/>
    <col min="1492" max="1492" width="24.375" style="1" customWidth="1"/>
    <col min="1493" max="1493" width="10" style="1" customWidth="1"/>
    <col min="1494" max="1494" width="34.5" style="1" customWidth="1"/>
    <col min="1495" max="1495" width="11.25" style="1" customWidth="1"/>
    <col min="1496" max="1496" width="10.75" style="1" customWidth="1"/>
    <col min="1497" max="1497" width="15" style="1" customWidth="1"/>
    <col min="1498" max="1498" width="15.125" style="1" customWidth="1"/>
    <col min="1499" max="1499" width="10.625" style="1" customWidth="1"/>
    <col min="1500" max="1500" width="19.875" style="1" customWidth="1"/>
    <col min="1501" max="1501" width="10.875" style="1" customWidth="1"/>
    <col min="1502" max="1502" width="12.125" style="1" customWidth="1"/>
    <col min="1503" max="1746" width="9" style="1"/>
    <col min="1747" max="1747" width="6.625" style="1" customWidth="1"/>
    <col min="1748" max="1748" width="24.375" style="1" customWidth="1"/>
    <col min="1749" max="1749" width="10" style="1" customWidth="1"/>
    <col min="1750" max="1750" width="34.5" style="1" customWidth="1"/>
    <col min="1751" max="1751" width="11.25" style="1" customWidth="1"/>
    <col min="1752" max="1752" width="10.75" style="1" customWidth="1"/>
    <col min="1753" max="1753" width="15" style="1" customWidth="1"/>
    <col min="1754" max="1754" width="15.125" style="1" customWidth="1"/>
    <col min="1755" max="1755" width="10.625" style="1" customWidth="1"/>
    <col min="1756" max="1756" width="19.875" style="1" customWidth="1"/>
    <col min="1757" max="1757" width="10.875" style="1" customWidth="1"/>
    <col min="1758" max="1758" width="12.125" style="1" customWidth="1"/>
    <col min="1759" max="2002" width="9" style="1"/>
    <col min="2003" max="2003" width="6.625" style="1" customWidth="1"/>
    <col min="2004" max="2004" width="24.375" style="1" customWidth="1"/>
    <col min="2005" max="2005" width="10" style="1" customWidth="1"/>
    <col min="2006" max="2006" width="34.5" style="1" customWidth="1"/>
    <col min="2007" max="2007" width="11.25" style="1" customWidth="1"/>
    <col min="2008" max="2008" width="10.75" style="1" customWidth="1"/>
    <col min="2009" max="2009" width="15" style="1" customWidth="1"/>
    <col min="2010" max="2010" width="15.125" style="1" customWidth="1"/>
    <col min="2011" max="2011" width="10.625" style="1" customWidth="1"/>
    <col min="2012" max="2012" width="19.875" style="1" customWidth="1"/>
    <col min="2013" max="2013" width="10.875" style="1" customWidth="1"/>
    <col min="2014" max="2014" width="12.125" style="1" customWidth="1"/>
    <col min="2015" max="2258" width="9" style="1"/>
    <col min="2259" max="2259" width="6.625" style="1" customWidth="1"/>
    <col min="2260" max="2260" width="24.375" style="1" customWidth="1"/>
    <col min="2261" max="2261" width="10" style="1" customWidth="1"/>
    <col min="2262" max="2262" width="34.5" style="1" customWidth="1"/>
    <col min="2263" max="2263" width="11.25" style="1" customWidth="1"/>
    <col min="2264" max="2264" width="10.75" style="1" customWidth="1"/>
    <col min="2265" max="2265" width="15" style="1" customWidth="1"/>
    <col min="2266" max="2266" width="15.125" style="1" customWidth="1"/>
    <col min="2267" max="2267" width="10.625" style="1" customWidth="1"/>
    <col min="2268" max="2268" width="19.875" style="1" customWidth="1"/>
    <col min="2269" max="2269" width="10.875" style="1" customWidth="1"/>
    <col min="2270" max="2270" width="12.125" style="1" customWidth="1"/>
    <col min="2271" max="2514" width="9" style="1"/>
    <col min="2515" max="2515" width="6.625" style="1" customWidth="1"/>
    <col min="2516" max="2516" width="24.375" style="1" customWidth="1"/>
    <col min="2517" max="2517" width="10" style="1" customWidth="1"/>
    <col min="2518" max="2518" width="34.5" style="1" customWidth="1"/>
    <col min="2519" max="2519" width="11.25" style="1" customWidth="1"/>
    <col min="2520" max="2520" width="10.75" style="1" customWidth="1"/>
    <col min="2521" max="2521" width="15" style="1" customWidth="1"/>
    <col min="2522" max="2522" width="15.125" style="1" customWidth="1"/>
    <col min="2523" max="2523" width="10.625" style="1" customWidth="1"/>
    <col min="2524" max="2524" width="19.875" style="1" customWidth="1"/>
    <col min="2525" max="2525" width="10.875" style="1" customWidth="1"/>
    <col min="2526" max="2526" width="12.125" style="1" customWidth="1"/>
    <col min="2527" max="2770" width="9" style="1"/>
    <col min="2771" max="2771" width="6.625" style="1" customWidth="1"/>
    <col min="2772" max="2772" width="24.375" style="1" customWidth="1"/>
    <col min="2773" max="2773" width="10" style="1" customWidth="1"/>
    <col min="2774" max="2774" width="34.5" style="1" customWidth="1"/>
    <col min="2775" max="2775" width="11.25" style="1" customWidth="1"/>
    <col min="2776" max="2776" width="10.75" style="1" customWidth="1"/>
    <col min="2777" max="2777" width="15" style="1" customWidth="1"/>
    <col min="2778" max="2778" width="15.125" style="1" customWidth="1"/>
    <col min="2779" max="2779" width="10.625" style="1" customWidth="1"/>
    <col min="2780" max="2780" width="19.875" style="1" customWidth="1"/>
    <col min="2781" max="2781" width="10.875" style="1" customWidth="1"/>
    <col min="2782" max="2782" width="12.125" style="1" customWidth="1"/>
    <col min="2783" max="3026" width="9" style="1"/>
    <col min="3027" max="3027" width="6.625" style="1" customWidth="1"/>
    <col min="3028" max="3028" width="24.375" style="1" customWidth="1"/>
    <col min="3029" max="3029" width="10" style="1" customWidth="1"/>
    <col min="3030" max="3030" width="34.5" style="1" customWidth="1"/>
    <col min="3031" max="3031" width="11.25" style="1" customWidth="1"/>
    <col min="3032" max="3032" width="10.75" style="1" customWidth="1"/>
    <col min="3033" max="3033" width="15" style="1" customWidth="1"/>
    <col min="3034" max="3034" width="15.125" style="1" customWidth="1"/>
    <col min="3035" max="3035" width="10.625" style="1" customWidth="1"/>
    <col min="3036" max="3036" width="19.875" style="1" customWidth="1"/>
    <col min="3037" max="3037" width="10.875" style="1" customWidth="1"/>
    <col min="3038" max="3038" width="12.125" style="1" customWidth="1"/>
    <col min="3039" max="3282" width="9" style="1"/>
    <col min="3283" max="3283" width="6.625" style="1" customWidth="1"/>
    <col min="3284" max="3284" width="24.375" style="1" customWidth="1"/>
    <col min="3285" max="3285" width="10" style="1" customWidth="1"/>
    <col min="3286" max="3286" width="34.5" style="1" customWidth="1"/>
    <col min="3287" max="3287" width="11.25" style="1" customWidth="1"/>
    <col min="3288" max="3288" width="10.75" style="1" customWidth="1"/>
    <col min="3289" max="3289" width="15" style="1" customWidth="1"/>
    <col min="3290" max="3290" width="15.125" style="1" customWidth="1"/>
    <col min="3291" max="3291" width="10.625" style="1" customWidth="1"/>
    <col min="3292" max="3292" width="19.875" style="1" customWidth="1"/>
    <col min="3293" max="3293" width="10.875" style="1" customWidth="1"/>
    <col min="3294" max="3294" width="12.125" style="1" customWidth="1"/>
    <col min="3295" max="3538" width="9" style="1"/>
    <col min="3539" max="3539" width="6.625" style="1" customWidth="1"/>
    <col min="3540" max="3540" width="24.375" style="1" customWidth="1"/>
    <col min="3541" max="3541" width="10" style="1" customWidth="1"/>
    <col min="3542" max="3542" width="34.5" style="1" customWidth="1"/>
    <col min="3543" max="3543" width="11.25" style="1" customWidth="1"/>
    <col min="3544" max="3544" width="10.75" style="1" customWidth="1"/>
    <col min="3545" max="3545" width="15" style="1" customWidth="1"/>
    <col min="3546" max="3546" width="15.125" style="1" customWidth="1"/>
    <col min="3547" max="3547" width="10.625" style="1" customWidth="1"/>
    <col min="3548" max="3548" width="19.875" style="1" customWidth="1"/>
    <col min="3549" max="3549" width="10.875" style="1" customWidth="1"/>
    <col min="3550" max="3550" width="12.125" style="1" customWidth="1"/>
    <col min="3551" max="3794" width="9" style="1"/>
    <col min="3795" max="3795" width="6.625" style="1" customWidth="1"/>
    <col min="3796" max="3796" width="24.375" style="1" customWidth="1"/>
    <col min="3797" max="3797" width="10" style="1" customWidth="1"/>
    <col min="3798" max="3798" width="34.5" style="1" customWidth="1"/>
    <col min="3799" max="3799" width="11.25" style="1" customWidth="1"/>
    <col min="3800" max="3800" width="10.75" style="1" customWidth="1"/>
    <col min="3801" max="3801" width="15" style="1" customWidth="1"/>
    <col min="3802" max="3802" width="15.125" style="1" customWidth="1"/>
    <col min="3803" max="3803" width="10.625" style="1" customWidth="1"/>
    <col min="3804" max="3804" width="19.875" style="1" customWidth="1"/>
    <col min="3805" max="3805" width="10.875" style="1" customWidth="1"/>
    <col min="3806" max="3806" width="12.125" style="1" customWidth="1"/>
    <col min="3807" max="4050" width="9" style="1"/>
    <col min="4051" max="4051" width="6.625" style="1" customWidth="1"/>
    <col min="4052" max="4052" width="24.375" style="1" customWidth="1"/>
    <col min="4053" max="4053" width="10" style="1" customWidth="1"/>
    <col min="4054" max="4054" width="34.5" style="1" customWidth="1"/>
    <col min="4055" max="4055" width="11.25" style="1" customWidth="1"/>
    <col min="4056" max="4056" width="10.75" style="1" customWidth="1"/>
    <col min="4057" max="4057" width="15" style="1" customWidth="1"/>
    <col min="4058" max="4058" width="15.125" style="1" customWidth="1"/>
    <col min="4059" max="4059" width="10.625" style="1" customWidth="1"/>
    <col min="4060" max="4060" width="19.875" style="1" customWidth="1"/>
    <col min="4061" max="4061" width="10.875" style="1" customWidth="1"/>
    <col min="4062" max="4062" width="12.125" style="1" customWidth="1"/>
    <col min="4063" max="4306" width="9" style="1"/>
    <col min="4307" max="4307" width="6.625" style="1" customWidth="1"/>
    <col min="4308" max="4308" width="24.375" style="1" customWidth="1"/>
    <col min="4309" max="4309" width="10" style="1" customWidth="1"/>
    <col min="4310" max="4310" width="34.5" style="1" customWidth="1"/>
    <col min="4311" max="4311" width="11.25" style="1" customWidth="1"/>
    <col min="4312" max="4312" width="10.75" style="1" customWidth="1"/>
    <col min="4313" max="4313" width="15" style="1" customWidth="1"/>
    <col min="4314" max="4314" width="15.125" style="1" customWidth="1"/>
    <col min="4315" max="4315" width="10.625" style="1" customWidth="1"/>
    <col min="4316" max="4316" width="19.875" style="1" customWidth="1"/>
    <col min="4317" max="4317" width="10.875" style="1" customWidth="1"/>
    <col min="4318" max="4318" width="12.125" style="1" customWidth="1"/>
    <col min="4319" max="4562" width="9" style="1"/>
    <col min="4563" max="4563" width="6.625" style="1" customWidth="1"/>
    <col min="4564" max="4564" width="24.375" style="1" customWidth="1"/>
    <col min="4565" max="4565" width="10" style="1" customWidth="1"/>
    <col min="4566" max="4566" width="34.5" style="1" customWidth="1"/>
    <col min="4567" max="4567" width="11.25" style="1" customWidth="1"/>
    <col min="4568" max="4568" width="10.75" style="1" customWidth="1"/>
    <col min="4569" max="4569" width="15" style="1" customWidth="1"/>
    <col min="4570" max="4570" width="15.125" style="1" customWidth="1"/>
    <col min="4571" max="4571" width="10.625" style="1" customWidth="1"/>
    <col min="4572" max="4572" width="19.875" style="1" customWidth="1"/>
    <col min="4573" max="4573" width="10.875" style="1" customWidth="1"/>
    <col min="4574" max="4574" width="12.125" style="1" customWidth="1"/>
    <col min="4575" max="4818" width="9" style="1"/>
    <col min="4819" max="4819" width="6.625" style="1" customWidth="1"/>
    <col min="4820" max="4820" width="24.375" style="1" customWidth="1"/>
    <col min="4821" max="4821" width="10" style="1" customWidth="1"/>
    <col min="4822" max="4822" width="34.5" style="1" customWidth="1"/>
    <col min="4823" max="4823" width="11.25" style="1" customWidth="1"/>
    <col min="4824" max="4824" width="10.75" style="1" customWidth="1"/>
    <col min="4825" max="4825" width="15" style="1" customWidth="1"/>
    <col min="4826" max="4826" width="15.125" style="1" customWidth="1"/>
    <col min="4827" max="4827" width="10.625" style="1" customWidth="1"/>
    <col min="4828" max="4828" width="19.875" style="1" customWidth="1"/>
    <col min="4829" max="4829" width="10.875" style="1" customWidth="1"/>
    <col min="4830" max="4830" width="12.125" style="1" customWidth="1"/>
    <col min="4831" max="5074" width="9" style="1"/>
    <col min="5075" max="5075" width="6.625" style="1" customWidth="1"/>
    <col min="5076" max="5076" width="24.375" style="1" customWidth="1"/>
    <col min="5077" max="5077" width="10" style="1" customWidth="1"/>
    <col min="5078" max="5078" width="34.5" style="1" customWidth="1"/>
    <col min="5079" max="5079" width="11.25" style="1" customWidth="1"/>
    <col min="5080" max="5080" width="10.75" style="1" customWidth="1"/>
    <col min="5081" max="5081" width="15" style="1" customWidth="1"/>
    <col min="5082" max="5082" width="15.125" style="1" customWidth="1"/>
    <col min="5083" max="5083" width="10.625" style="1" customWidth="1"/>
    <col min="5084" max="5084" width="19.875" style="1" customWidth="1"/>
    <col min="5085" max="5085" width="10.875" style="1" customWidth="1"/>
    <col min="5086" max="5086" width="12.125" style="1" customWidth="1"/>
    <col min="5087" max="5330" width="9" style="1"/>
    <col min="5331" max="5331" width="6.625" style="1" customWidth="1"/>
    <col min="5332" max="5332" width="24.375" style="1" customWidth="1"/>
    <col min="5333" max="5333" width="10" style="1" customWidth="1"/>
    <col min="5334" max="5334" width="34.5" style="1" customWidth="1"/>
    <col min="5335" max="5335" width="11.25" style="1" customWidth="1"/>
    <col min="5336" max="5336" width="10.75" style="1" customWidth="1"/>
    <col min="5337" max="5337" width="15" style="1" customWidth="1"/>
    <col min="5338" max="5338" width="15.125" style="1" customWidth="1"/>
    <col min="5339" max="5339" width="10.625" style="1" customWidth="1"/>
    <col min="5340" max="5340" width="19.875" style="1" customWidth="1"/>
    <col min="5341" max="5341" width="10.875" style="1" customWidth="1"/>
    <col min="5342" max="5342" width="12.125" style="1" customWidth="1"/>
    <col min="5343" max="5586" width="9" style="1"/>
    <col min="5587" max="5587" width="6.625" style="1" customWidth="1"/>
    <col min="5588" max="5588" width="24.375" style="1" customWidth="1"/>
    <col min="5589" max="5589" width="10" style="1" customWidth="1"/>
    <col min="5590" max="5590" width="34.5" style="1" customWidth="1"/>
    <col min="5591" max="5591" width="11.25" style="1" customWidth="1"/>
    <col min="5592" max="5592" width="10.75" style="1" customWidth="1"/>
    <col min="5593" max="5593" width="15" style="1" customWidth="1"/>
    <col min="5594" max="5594" width="15.125" style="1" customWidth="1"/>
    <col min="5595" max="5595" width="10.625" style="1" customWidth="1"/>
    <col min="5596" max="5596" width="19.875" style="1" customWidth="1"/>
    <col min="5597" max="5597" width="10.875" style="1" customWidth="1"/>
    <col min="5598" max="5598" width="12.125" style="1" customWidth="1"/>
    <col min="5599" max="5842" width="9" style="1"/>
    <col min="5843" max="5843" width="6.625" style="1" customWidth="1"/>
    <col min="5844" max="5844" width="24.375" style="1" customWidth="1"/>
    <col min="5845" max="5845" width="10" style="1" customWidth="1"/>
    <col min="5846" max="5846" width="34.5" style="1" customWidth="1"/>
    <col min="5847" max="5847" width="11.25" style="1" customWidth="1"/>
    <col min="5848" max="5848" width="10.75" style="1" customWidth="1"/>
    <col min="5849" max="5849" width="15" style="1" customWidth="1"/>
    <col min="5850" max="5850" width="15.125" style="1" customWidth="1"/>
    <col min="5851" max="5851" width="10.625" style="1" customWidth="1"/>
    <col min="5852" max="5852" width="19.875" style="1" customWidth="1"/>
    <col min="5853" max="5853" width="10.875" style="1" customWidth="1"/>
    <col min="5854" max="5854" width="12.125" style="1" customWidth="1"/>
    <col min="5855" max="6098" width="9" style="1"/>
    <col min="6099" max="6099" width="6.625" style="1" customWidth="1"/>
    <col min="6100" max="6100" width="24.375" style="1" customWidth="1"/>
    <col min="6101" max="6101" width="10" style="1" customWidth="1"/>
    <col min="6102" max="6102" width="34.5" style="1" customWidth="1"/>
    <col min="6103" max="6103" width="11.25" style="1" customWidth="1"/>
    <col min="6104" max="6104" width="10.75" style="1" customWidth="1"/>
    <col min="6105" max="6105" width="15" style="1" customWidth="1"/>
    <col min="6106" max="6106" width="15.125" style="1" customWidth="1"/>
    <col min="6107" max="6107" width="10.625" style="1" customWidth="1"/>
    <col min="6108" max="6108" width="19.875" style="1" customWidth="1"/>
    <col min="6109" max="6109" width="10.875" style="1" customWidth="1"/>
    <col min="6110" max="6110" width="12.125" style="1" customWidth="1"/>
    <col min="6111" max="6354" width="9" style="1"/>
    <col min="6355" max="6355" width="6.625" style="1" customWidth="1"/>
    <col min="6356" max="6356" width="24.375" style="1" customWidth="1"/>
    <col min="6357" max="6357" width="10" style="1" customWidth="1"/>
    <col min="6358" max="6358" width="34.5" style="1" customWidth="1"/>
    <col min="6359" max="6359" width="11.25" style="1" customWidth="1"/>
    <col min="6360" max="6360" width="10.75" style="1" customWidth="1"/>
    <col min="6361" max="6361" width="15" style="1" customWidth="1"/>
    <col min="6362" max="6362" width="15.125" style="1" customWidth="1"/>
    <col min="6363" max="6363" width="10.625" style="1" customWidth="1"/>
    <col min="6364" max="6364" width="19.875" style="1" customWidth="1"/>
    <col min="6365" max="6365" width="10.875" style="1" customWidth="1"/>
    <col min="6366" max="6366" width="12.125" style="1" customWidth="1"/>
    <col min="6367" max="6610" width="9" style="1"/>
    <col min="6611" max="6611" width="6.625" style="1" customWidth="1"/>
    <col min="6612" max="6612" width="24.375" style="1" customWidth="1"/>
    <col min="6613" max="6613" width="10" style="1" customWidth="1"/>
    <col min="6614" max="6614" width="34.5" style="1" customWidth="1"/>
    <col min="6615" max="6615" width="11.25" style="1" customWidth="1"/>
    <col min="6616" max="6616" width="10.75" style="1" customWidth="1"/>
    <col min="6617" max="6617" width="15" style="1" customWidth="1"/>
    <col min="6618" max="6618" width="15.125" style="1" customWidth="1"/>
    <col min="6619" max="6619" width="10.625" style="1" customWidth="1"/>
    <col min="6620" max="6620" width="19.875" style="1" customWidth="1"/>
    <col min="6621" max="6621" width="10.875" style="1" customWidth="1"/>
    <col min="6622" max="6622" width="12.125" style="1" customWidth="1"/>
    <col min="6623" max="6866" width="9" style="1"/>
    <col min="6867" max="6867" width="6.625" style="1" customWidth="1"/>
    <col min="6868" max="6868" width="24.375" style="1" customWidth="1"/>
    <col min="6869" max="6869" width="10" style="1" customWidth="1"/>
    <col min="6870" max="6870" width="34.5" style="1" customWidth="1"/>
    <col min="6871" max="6871" width="11.25" style="1" customWidth="1"/>
    <col min="6872" max="6872" width="10.75" style="1" customWidth="1"/>
    <col min="6873" max="6873" width="15" style="1" customWidth="1"/>
    <col min="6874" max="6874" width="15.125" style="1" customWidth="1"/>
    <col min="6875" max="6875" width="10.625" style="1" customWidth="1"/>
    <col min="6876" max="6876" width="19.875" style="1" customWidth="1"/>
    <col min="6877" max="6877" width="10.875" style="1" customWidth="1"/>
    <col min="6878" max="6878" width="12.125" style="1" customWidth="1"/>
    <col min="6879" max="7122" width="9" style="1"/>
    <col min="7123" max="7123" width="6.625" style="1" customWidth="1"/>
    <col min="7124" max="7124" width="24.375" style="1" customWidth="1"/>
    <col min="7125" max="7125" width="10" style="1" customWidth="1"/>
    <col min="7126" max="7126" width="34.5" style="1" customWidth="1"/>
    <col min="7127" max="7127" width="11.25" style="1" customWidth="1"/>
    <col min="7128" max="7128" width="10.75" style="1" customWidth="1"/>
    <col min="7129" max="7129" width="15" style="1" customWidth="1"/>
    <col min="7130" max="7130" width="15.125" style="1" customWidth="1"/>
    <col min="7131" max="7131" width="10.625" style="1" customWidth="1"/>
    <col min="7132" max="7132" width="19.875" style="1" customWidth="1"/>
    <col min="7133" max="7133" width="10.875" style="1" customWidth="1"/>
    <col min="7134" max="7134" width="12.125" style="1" customWidth="1"/>
    <col min="7135" max="7378" width="9" style="1"/>
    <col min="7379" max="7379" width="6.625" style="1" customWidth="1"/>
    <col min="7380" max="7380" width="24.375" style="1" customWidth="1"/>
    <col min="7381" max="7381" width="10" style="1" customWidth="1"/>
    <col min="7382" max="7382" width="34.5" style="1" customWidth="1"/>
    <col min="7383" max="7383" width="11.25" style="1" customWidth="1"/>
    <col min="7384" max="7384" width="10.75" style="1" customWidth="1"/>
    <col min="7385" max="7385" width="15" style="1" customWidth="1"/>
    <col min="7386" max="7386" width="15.125" style="1" customWidth="1"/>
    <col min="7387" max="7387" width="10.625" style="1" customWidth="1"/>
    <col min="7388" max="7388" width="19.875" style="1" customWidth="1"/>
    <col min="7389" max="7389" width="10.875" style="1" customWidth="1"/>
    <col min="7390" max="7390" width="12.125" style="1" customWidth="1"/>
    <col min="7391" max="7634" width="9" style="1"/>
    <col min="7635" max="7635" width="6.625" style="1" customWidth="1"/>
    <col min="7636" max="7636" width="24.375" style="1" customWidth="1"/>
    <col min="7637" max="7637" width="10" style="1" customWidth="1"/>
    <col min="7638" max="7638" width="34.5" style="1" customWidth="1"/>
    <col min="7639" max="7639" width="11.25" style="1" customWidth="1"/>
    <col min="7640" max="7640" width="10.75" style="1" customWidth="1"/>
    <col min="7641" max="7641" width="15" style="1" customWidth="1"/>
    <col min="7642" max="7642" width="15.125" style="1" customWidth="1"/>
    <col min="7643" max="7643" width="10.625" style="1" customWidth="1"/>
    <col min="7644" max="7644" width="19.875" style="1" customWidth="1"/>
    <col min="7645" max="7645" width="10.875" style="1" customWidth="1"/>
    <col min="7646" max="7646" width="12.125" style="1" customWidth="1"/>
    <col min="7647" max="7890" width="9" style="1"/>
    <col min="7891" max="7891" width="6.625" style="1" customWidth="1"/>
    <col min="7892" max="7892" width="24.375" style="1" customWidth="1"/>
    <col min="7893" max="7893" width="10" style="1" customWidth="1"/>
    <col min="7894" max="7894" width="34.5" style="1" customWidth="1"/>
    <col min="7895" max="7895" width="11.25" style="1" customWidth="1"/>
    <col min="7896" max="7896" width="10.75" style="1" customWidth="1"/>
    <col min="7897" max="7897" width="15" style="1" customWidth="1"/>
    <col min="7898" max="7898" width="15.125" style="1" customWidth="1"/>
    <col min="7899" max="7899" width="10.625" style="1" customWidth="1"/>
    <col min="7900" max="7900" width="19.875" style="1" customWidth="1"/>
    <col min="7901" max="7901" width="10.875" style="1" customWidth="1"/>
    <col min="7902" max="7902" width="12.125" style="1" customWidth="1"/>
    <col min="7903" max="8146" width="9" style="1"/>
    <col min="8147" max="8147" width="6.625" style="1" customWidth="1"/>
    <col min="8148" max="8148" width="24.375" style="1" customWidth="1"/>
    <col min="8149" max="8149" width="10" style="1" customWidth="1"/>
    <col min="8150" max="8150" width="34.5" style="1" customWidth="1"/>
    <col min="8151" max="8151" width="11.25" style="1" customWidth="1"/>
    <col min="8152" max="8152" width="10.75" style="1" customWidth="1"/>
    <col min="8153" max="8153" width="15" style="1" customWidth="1"/>
    <col min="8154" max="8154" width="15.125" style="1" customWidth="1"/>
    <col min="8155" max="8155" width="10.625" style="1" customWidth="1"/>
    <col min="8156" max="8156" width="19.875" style="1" customWidth="1"/>
    <col min="8157" max="8157" width="10.875" style="1" customWidth="1"/>
    <col min="8158" max="8158" width="12.125" style="1" customWidth="1"/>
    <col min="8159" max="8402" width="9" style="1"/>
    <col min="8403" max="8403" width="6.625" style="1" customWidth="1"/>
    <col min="8404" max="8404" width="24.375" style="1" customWidth="1"/>
    <col min="8405" max="8405" width="10" style="1" customWidth="1"/>
    <col min="8406" max="8406" width="34.5" style="1" customWidth="1"/>
    <col min="8407" max="8407" width="11.25" style="1" customWidth="1"/>
    <col min="8408" max="8408" width="10.75" style="1" customWidth="1"/>
    <col min="8409" max="8409" width="15" style="1" customWidth="1"/>
    <col min="8410" max="8410" width="15.125" style="1" customWidth="1"/>
    <col min="8411" max="8411" width="10.625" style="1" customWidth="1"/>
    <col min="8412" max="8412" width="19.875" style="1" customWidth="1"/>
    <col min="8413" max="8413" width="10.875" style="1" customWidth="1"/>
    <col min="8414" max="8414" width="12.125" style="1" customWidth="1"/>
    <col min="8415" max="8658" width="9" style="1"/>
    <col min="8659" max="8659" width="6.625" style="1" customWidth="1"/>
    <col min="8660" max="8660" width="24.375" style="1" customWidth="1"/>
    <col min="8661" max="8661" width="10" style="1" customWidth="1"/>
    <col min="8662" max="8662" width="34.5" style="1" customWidth="1"/>
    <col min="8663" max="8663" width="11.25" style="1" customWidth="1"/>
    <col min="8664" max="8664" width="10.75" style="1" customWidth="1"/>
    <col min="8665" max="8665" width="15" style="1" customWidth="1"/>
    <col min="8666" max="8666" width="15.125" style="1" customWidth="1"/>
    <col min="8667" max="8667" width="10.625" style="1" customWidth="1"/>
    <col min="8668" max="8668" width="19.875" style="1" customWidth="1"/>
    <col min="8669" max="8669" width="10.875" style="1" customWidth="1"/>
    <col min="8670" max="8670" width="12.125" style="1" customWidth="1"/>
    <col min="8671" max="8914" width="9" style="1"/>
    <col min="8915" max="8915" width="6.625" style="1" customWidth="1"/>
    <col min="8916" max="8916" width="24.375" style="1" customWidth="1"/>
    <col min="8917" max="8917" width="10" style="1" customWidth="1"/>
    <col min="8918" max="8918" width="34.5" style="1" customWidth="1"/>
    <col min="8919" max="8919" width="11.25" style="1" customWidth="1"/>
    <col min="8920" max="8920" width="10.75" style="1" customWidth="1"/>
    <col min="8921" max="8921" width="15" style="1" customWidth="1"/>
    <col min="8922" max="8922" width="15.125" style="1" customWidth="1"/>
    <col min="8923" max="8923" width="10.625" style="1" customWidth="1"/>
    <col min="8924" max="8924" width="19.875" style="1" customWidth="1"/>
    <col min="8925" max="8925" width="10.875" style="1" customWidth="1"/>
    <col min="8926" max="8926" width="12.125" style="1" customWidth="1"/>
    <col min="8927" max="9170" width="9" style="1"/>
    <col min="9171" max="9171" width="6.625" style="1" customWidth="1"/>
    <col min="9172" max="9172" width="24.375" style="1" customWidth="1"/>
    <col min="9173" max="9173" width="10" style="1" customWidth="1"/>
    <col min="9174" max="9174" width="34.5" style="1" customWidth="1"/>
    <col min="9175" max="9175" width="11.25" style="1" customWidth="1"/>
    <col min="9176" max="9176" width="10.75" style="1" customWidth="1"/>
    <col min="9177" max="9177" width="15" style="1" customWidth="1"/>
    <col min="9178" max="9178" width="15.125" style="1" customWidth="1"/>
    <col min="9179" max="9179" width="10.625" style="1" customWidth="1"/>
    <col min="9180" max="9180" width="19.875" style="1" customWidth="1"/>
    <col min="9181" max="9181" width="10.875" style="1" customWidth="1"/>
    <col min="9182" max="9182" width="12.125" style="1" customWidth="1"/>
    <col min="9183" max="9426" width="9" style="1"/>
    <col min="9427" max="9427" width="6.625" style="1" customWidth="1"/>
    <col min="9428" max="9428" width="24.375" style="1" customWidth="1"/>
    <col min="9429" max="9429" width="10" style="1" customWidth="1"/>
    <col min="9430" max="9430" width="34.5" style="1" customWidth="1"/>
    <col min="9431" max="9431" width="11.25" style="1" customWidth="1"/>
    <col min="9432" max="9432" width="10.75" style="1" customWidth="1"/>
    <col min="9433" max="9433" width="15" style="1" customWidth="1"/>
    <col min="9434" max="9434" width="15.125" style="1" customWidth="1"/>
    <col min="9435" max="9435" width="10.625" style="1" customWidth="1"/>
    <col min="9436" max="9436" width="19.875" style="1" customWidth="1"/>
    <col min="9437" max="9437" width="10.875" style="1" customWidth="1"/>
    <col min="9438" max="9438" width="12.125" style="1" customWidth="1"/>
    <col min="9439" max="9682" width="9" style="1"/>
    <col min="9683" max="9683" width="6.625" style="1" customWidth="1"/>
    <col min="9684" max="9684" width="24.375" style="1" customWidth="1"/>
    <col min="9685" max="9685" width="10" style="1" customWidth="1"/>
    <col min="9686" max="9686" width="34.5" style="1" customWidth="1"/>
    <col min="9687" max="9687" width="11.25" style="1" customWidth="1"/>
    <col min="9688" max="9688" width="10.75" style="1" customWidth="1"/>
    <col min="9689" max="9689" width="15" style="1" customWidth="1"/>
    <col min="9690" max="9690" width="15.125" style="1" customWidth="1"/>
    <col min="9691" max="9691" width="10.625" style="1" customWidth="1"/>
    <col min="9692" max="9692" width="19.875" style="1" customWidth="1"/>
    <col min="9693" max="9693" width="10.875" style="1" customWidth="1"/>
    <col min="9694" max="9694" width="12.125" style="1" customWidth="1"/>
    <col min="9695" max="9938" width="9" style="1"/>
    <col min="9939" max="9939" width="6.625" style="1" customWidth="1"/>
    <col min="9940" max="9940" width="24.375" style="1" customWidth="1"/>
    <col min="9941" max="9941" width="10" style="1" customWidth="1"/>
    <col min="9942" max="9942" width="34.5" style="1" customWidth="1"/>
    <col min="9943" max="9943" width="11.25" style="1" customWidth="1"/>
    <col min="9944" max="9944" width="10.75" style="1" customWidth="1"/>
    <col min="9945" max="9945" width="15" style="1" customWidth="1"/>
    <col min="9946" max="9946" width="15.125" style="1" customWidth="1"/>
    <col min="9947" max="9947" width="10.625" style="1" customWidth="1"/>
    <col min="9948" max="9948" width="19.875" style="1" customWidth="1"/>
    <col min="9949" max="9949" width="10.875" style="1" customWidth="1"/>
    <col min="9950" max="9950" width="12.125" style="1" customWidth="1"/>
    <col min="9951" max="10194" width="9" style="1"/>
    <col min="10195" max="10195" width="6.625" style="1" customWidth="1"/>
    <col min="10196" max="10196" width="24.375" style="1" customWidth="1"/>
    <col min="10197" max="10197" width="10" style="1" customWidth="1"/>
    <col min="10198" max="10198" width="34.5" style="1" customWidth="1"/>
    <col min="10199" max="10199" width="11.25" style="1" customWidth="1"/>
    <col min="10200" max="10200" width="10.75" style="1" customWidth="1"/>
    <col min="10201" max="10201" width="15" style="1" customWidth="1"/>
    <col min="10202" max="10202" width="15.125" style="1" customWidth="1"/>
    <col min="10203" max="10203" width="10.625" style="1" customWidth="1"/>
    <col min="10204" max="10204" width="19.875" style="1" customWidth="1"/>
    <col min="10205" max="10205" width="10.875" style="1" customWidth="1"/>
    <col min="10206" max="10206" width="12.125" style="1" customWidth="1"/>
    <col min="10207" max="10450" width="9" style="1"/>
    <col min="10451" max="10451" width="6.625" style="1" customWidth="1"/>
    <col min="10452" max="10452" width="24.375" style="1" customWidth="1"/>
    <col min="10453" max="10453" width="10" style="1" customWidth="1"/>
    <col min="10454" max="10454" width="34.5" style="1" customWidth="1"/>
    <col min="10455" max="10455" width="11.25" style="1" customWidth="1"/>
    <col min="10456" max="10456" width="10.75" style="1" customWidth="1"/>
    <col min="10457" max="10457" width="15" style="1" customWidth="1"/>
    <col min="10458" max="10458" width="15.125" style="1" customWidth="1"/>
    <col min="10459" max="10459" width="10.625" style="1" customWidth="1"/>
    <col min="10460" max="10460" width="19.875" style="1" customWidth="1"/>
    <col min="10461" max="10461" width="10.875" style="1" customWidth="1"/>
    <col min="10462" max="10462" width="12.125" style="1" customWidth="1"/>
    <col min="10463" max="10706" width="9" style="1"/>
    <col min="10707" max="10707" width="6.625" style="1" customWidth="1"/>
    <col min="10708" max="10708" width="24.375" style="1" customWidth="1"/>
    <col min="10709" max="10709" width="10" style="1" customWidth="1"/>
    <col min="10710" max="10710" width="34.5" style="1" customWidth="1"/>
    <col min="10711" max="10711" width="11.25" style="1" customWidth="1"/>
    <col min="10712" max="10712" width="10.75" style="1" customWidth="1"/>
    <col min="10713" max="10713" width="15" style="1" customWidth="1"/>
    <col min="10714" max="10714" width="15.125" style="1" customWidth="1"/>
    <col min="10715" max="10715" width="10.625" style="1" customWidth="1"/>
    <col min="10716" max="10716" width="19.875" style="1" customWidth="1"/>
    <col min="10717" max="10717" width="10.875" style="1" customWidth="1"/>
    <col min="10718" max="10718" width="12.125" style="1" customWidth="1"/>
    <col min="10719" max="10962" width="9" style="1"/>
    <col min="10963" max="10963" width="6.625" style="1" customWidth="1"/>
    <col min="10964" max="10964" width="24.375" style="1" customWidth="1"/>
    <col min="10965" max="10965" width="10" style="1" customWidth="1"/>
    <col min="10966" max="10966" width="34.5" style="1" customWidth="1"/>
    <col min="10967" max="10967" width="11.25" style="1" customWidth="1"/>
    <col min="10968" max="10968" width="10.75" style="1" customWidth="1"/>
    <col min="10969" max="10969" width="15" style="1" customWidth="1"/>
    <col min="10970" max="10970" width="15.125" style="1" customWidth="1"/>
    <col min="10971" max="10971" width="10.625" style="1" customWidth="1"/>
    <col min="10972" max="10972" width="19.875" style="1" customWidth="1"/>
    <col min="10973" max="10973" width="10.875" style="1" customWidth="1"/>
    <col min="10974" max="10974" width="12.125" style="1" customWidth="1"/>
    <col min="10975" max="11218" width="9" style="1"/>
    <col min="11219" max="11219" width="6.625" style="1" customWidth="1"/>
    <col min="11220" max="11220" width="24.375" style="1" customWidth="1"/>
    <col min="11221" max="11221" width="10" style="1" customWidth="1"/>
    <col min="11222" max="11222" width="34.5" style="1" customWidth="1"/>
    <col min="11223" max="11223" width="11.25" style="1" customWidth="1"/>
    <col min="11224" max="11224" width="10.75" style="1" customWidth="1"/>
    <col min="11225" max="11225" width="15" style="1" customWidth="1"/>
    <col min="11226" max="11226" width="15.125" style="1" customWidth="1"/>
    <col min="11227" max="11227" width="10.625" style="1" customWidth="1"/>
    <col min="11228" max="11228" width="19.875" style="1" customWidth="1"/>
    <col min="11229" max="11229" width="10.875" style="1" customWidth="1"/>
    <col min="11230" max="11230" width="12.125" style="1" customWidth="1"/>
    <col min="11231" max="11474" width="9" style="1"/>
    <col min="11475" max="11475" width="6.625" style="1" customWidth="1"/>
    <col min="11476" max="11476" width="24.375" style="1" customWidth="1"/>
    <col min="11477" max="11477" width="10" style="1" customWidth="1"/>
    <col min="11478" max="11478" width="34.5" style="1" customWidth="1"/>
    <col min="11479" max="11479" width="11.25" style="1" customWidth="1"/>
    <col min="11480" max="11480" width="10.75" style="1" customWidth="1"/>
    <col min="11481" max="11481" width="15" style="1" customWidth="1"/>
    <col min="11482" max="11482" width="15.125" style="1" customWidth="1"/>
    <col min="11483" max="11483" width="10.625" style="1" customWidth="1"/>
    <col min="11484" max="11484" width="19.875" style="1" customWidth="1"/>
    <col min="11485" max="11485" width="10.875" style="1" customWidth="1"/>
    <col min="11486" max="11486" width="12.125" style="1" customWidth="1"/>
    <col min="11487" max="11730" width="9" style="1"/>
    <col min="11731" max="11731" width="6.625" style="1" customWidth="1"/>
    <col min="11732" max="11732" width="24.375" style="1" customWidth="1"/>
    <col min="11733" max="11733" width="10" style="1" customWidth="1"/>
    <col min="11734" max="11734" width="34.5" style="1" customWidth="1"/>
    <col min="11735" max="11735" width="11.25" style="1" customWidth="1"/>
    <col min="11736" max="11736" width="10.75" style="1" customWidth="1"/>
    <col min="11737" max="11737" width="15" style="1" customWidth="1"/>
    <col min="11738" max="11738" width="15.125" style="1" customWidth="1"/>
    <col min="11739" max="11739" width="10.625" style="1" customWidth="1"/>
    <col min="11740" max="11740" width="19.875" style="1" customWidth="1"/>
    <col min="11741" max="11741" width="10.875" style="1" customWidth="1"/>
    <col min="11742" max="11742" width="12.125" style="1" customWidth="1"/>
    <col min="11743" max="11986" width="9" style="1"/>
    <col min="11987" max="11987" width="6.625" style="1" customWidth="1"/>
    <col min="11988" max="11988" width="24.375" style="1" customWidth="1"/>
    <col min="11989" max="11989" width="10" style="1" customWidth="1"/>
    <col min="11990" max="11990" width="34.5" style="1" customWidth="1"/>
    <col min="11991" max="11991" width="11.25" style="1" customWidth="1"/>
    <col min="11992" max="11992" width="10.75" style="1" customWidth="1"/>
    <col min="11993" max="11993" width="15" style="1" customWidth="1"/>
    <col min="11994" max="11994" width="15.125" style="1" customWidth="1"/>
    <col min="11995" max="11995" width="10.625" style="1" customWidth="1"/>
    <col min="11996" max="11996" width="19.875" style="1" customWidth="1"/>
    <col min="11997" max="11997" width="10.875" style="1" customWidth="1"/>
    <col min="11998" max="11998" width="12.125" style="1" customWidth="1"/>
    <col min="11999" max="12242" width="9" style="1"/>
    <col min="12243" max="12243" width="6.625" style="1" customWidth="1"/>
    <col min="12244" max="12244" width="24.375" style="1" customWidth="1"/>
    <col min="12245" max="12245" width="10" style="1" customWidth="1"/>
    <col min="12246" max="12246" width="34.5" style="1" customWidth="1"/>
    <col min="12247" max="12247" width="11.25" style="1" customWidth="1"/>
    <col min="12248" max="12248" width="10.75" style="1" customWidth="1"/>
    <col min="12249" max="12249" width="15" style="1" customWidth="1"/>
    <col min="12250" max="12250" width="15.125" style="1" customWidth="1"/>
    <col min="12251" max="12251" width="10.625" style="1" customWidth="1"/>
    <col min="12252" max="12252" width="19.875" style="1" customWidth="1"/>
    <col min="12253" max="12253" width="10.875" style="1" customWidth="1"/>
    <col min="12254" max="12254" width="12.125" style="1" customWidth="1"/>
    <col min="12255" max="12498" width="9" style="1"/>
    <col min="12499" max="12499" width="6.625" style="1" customWidth="1"/>
    <col min="12500" max="12500" width="24.375" style="1" customWidth="1"/>
    <col min="12501" max="12501" width="10" style="1" customWidth="1"/>
    <col min="12502" max="12502" width="34.5" style="1" customWidth="1"/>
    <col min="12503" max="12503" width="11.25" style="1" customWidth="1"/>
    <col min="12504" max="12504" width="10.75" style="1" customWidth="1"/>
    <col min="12505" max="12505" width="15" style="1" customWidth="1"/>
    <col min="12506" max="12506" width="15.125" style="1" customWidth="1"/>
    <col min="12507" max="12507" width="10.625" style="1" customWidth="1"/>
    <col min="12508" max="12508" width="19.875" style="1" customWidth="1"/>
    <col min="12509" max="12509" width="10.875" style="1" customWidth="1"/>
    <col min="12510" max="12510" width="12.125" style="1" customWidth="1"/>
    <col min="12511" max="12754" width="9" style="1"/>
    <col min="12755" max="12755" width="6.625" style="1" customWidth="1"/>
    <col min="12756" max="12756" width="24.375" style="1" customWidth="1"/>
    <col min="12757" max="12757" width="10" style="1" customWidth="1"/>
    <col min="12758" max="12758" width="34.5" style="1" customWidth="1"/>
    <col min="12759" max="12759" width="11.25" style="1" customWidth="1"/>
    <col min="12760" max="12760" width="10.75" style="1" customWidth="1"/>
    <col min="12761" max="12761" width="15" style="1" customWidth="1"/>
    <col min="12762" max="12762" width="15.125" style="1" customWidth="1"/>
    <col min="12763" max="12763" width="10.625" style="1" customWidth="1"/>
    <col min="12764" max="12764" width="19.875" style="1" customWidth="1"/>
    <col min="12765" max="12765" width="10.875" style="1" customWidth="1"/>
    <col min="12766" max="12766" width="12.125" style="1" customWidth="1"/>
    <col min="12767" max="13010" width="9" style="1"/>
    <col min="13011" max="13011" width="6.625" style="1" customWidth="1"/>
    <col min="13012" max="13012" width="24.375" style="1" customWidth="1"/>
    <col min="13013" max="13013" width="10" style="1" customWidth="1"/>
    <col min="13014" max="13014" width="34.5" style="1" customWidth="1"/>
    <col min="13015" max="13015" width="11.25" style="1" customWidth="1"/>
    <col min="13016" max="13016" width="10.75" style="1" customWidth="1"/>
    <col min="13017" max="13017" width="15" style="1" customWidth="1"/>
    <col min="13018" max="13018" width="15.125" style="1" customWidth="1"/>
    <col min="13019" max="13019" width="10.625" style="1" customWidth="1"/>
    <col min="13020" max="13020" width="19.875" style="1" customWidth="1"/>
    <col min="13021" max="13021" width="10.875" style="1" customWidth="1"/>
    <col min="13022" max="13022" width="12.125" style="1" customWidth="1"/>
    <col min="13023" max="13266" width="9" style="1"/>
    <col min="13267" max="13267" width="6.625" style="1" customWidth="1"/>
    <col min="13268" max="13268" width="24.375" style="1" customWidth="1"/>
    <col min="13269" max="13269" width="10" style="1" customWidth="1"/>
    <col min="13270" max="13270" width="34.5" style="1" customWidth="1"/>
    <col min="13271" max="13271" width="11.25" style="1" customWidth="1"/>
    <col min="13272" max="13272" width="10.75" style="1" customWidth="1"/>
    <col min="13273" max="13273" width="15" style="1" customWidth="1"/>
    <col min="13274" max="13274" width="15.125" style="1" customWidth="1"/>
    <col min="13275" max="13275" width="10.625" style="1" customWidth="1"/>
    <col min="13276" max="13276" width="19.875" style="1" customWidth="1"/>
    <col min="13277" max="13277" width="10.875" style="1" customWidth="1"/>
    <col min="13278" max="13278" width="12.125" style="1" customWidth="1"/>
    <col min="13279" max="13522" width="9" style="1"/>
    <col min="13523" max="13523" width="6.625" style="1" customWidth="1"/>
    <col min="13524" max="13524" width="24.375" style="1" customWidth="1"/>
    <col min="13525" max="13525" width="10" style="1" customWidth="1"/>
    <col min="13526" max="13526" width="34.5" style="1" customWidth="1"/>
    <col min="13527" max="13527" width="11.25" style="1" customWidth="1"/>
    <col min="13528" max="13528" width="10.75" style="1" customWidth="1"/>
    <col min="13529" max="13529" width="15" style="1" customWidth="1"/>
    <col min="13530" max="13530" width="15.125" style="1" customWidth="1"/>
    <col min="13531" max="13531" width="10.625" style="1" customWidth="1"/>
    <col min="13532" max="13532" width="19.875" style="1" customWidth="1"/>
    <col min="13533" max="13533" width="10.875" style="1" customWidth="1"/>
    <col min="13534" max="13534" width="12.125" style="1" customWidth="1"/>
    <col min="13535" max="13778" width="9" style="1"/>
    <col min="13779" max="13779" width="6.625" style="1" customWidth="1"/>
    <col min="13780" max="13780" width="24.375" style="1" customWidth="1"/>
    <col min="13781" max="13781" width="10" style="1" customWidth="1"/>
    <col min="13782" max="13782" width="34.5" style="1" customWidth="1"/>
    <col min="13783" max="13783" width="11.25" style="1" customWidth="1"/>
    <col min="13784" max="13784" width="10.75" style="1" customWidth="1"/>
    <col min="13785" max="13785" width="15" style="1" customWidth="1"/>
    <col min="13786" max="13786" width="15.125" style="1" customWidth="1"/>
    <col min="13787" max="13787" width="10.625" style="1" customWidth="1"/>
    <col min="13788" max="13788" width="19.875" style="1" customWidth="1"/>
    <col min="13789" max="13789" width="10.875" style="1" customWidth="1"/>
    <col min="13790" max="13790" width="12.125" style="1" customWidth="1"/>
    <col min="13791" max="14034" width="9" style="1"/>
    <col min="14035" max="14035" width="6.625" style="1" customWidth="1"/>
    <col min="14036" max="14036" width="24.375" style="1" customWidth="1"/>
    <col min="14037" max="14037" width="10" style="1" customWidth="1"/>
    <col min="14038" max="14038" width="34.5" style="1" customWidth="1"/>
    <col min="14039" max="14039" width="11.25" style="1" customWidth="1"/>
    <col min="14040" max="14040" width="10.75" style="1" customWidth="1"/>
    <col min="14041" max="14041" width="15" style="1" customWidth="1"/>
    <col min="14042" max="14042" width="15.125" style="1" customWidth="1"/>
    <col min="14043" max="14043" width="10.625" style="1" customWidth="1"/>
    <col min="14044" max="14044" width="19.875" style="1" customWidth="1"/>
    <col min="14045" max="14045" width="10.875" style="1" customWidth="1"/>
    <col min="14046" max="14046" width="12.125" style="1" customWidth="1"/>
    <col min="14047" max="14290" width="9" style="1"/>
    <col min="14291" max="14291" width="6.625" style="1" customWidth="1"/>
    <col min="14292" max="14292" width="24.375" style="1" customWidth="1"/>
    <col min="14293" max="14293" width="10" style="1" customWidth="1"/>
    <col min="14294" max="14294" width="34.5" style="1" customWidth="1"/>
    <col min="14295" max="14295" width="11.25" style="1" customWidth="1"/>
    <col min="14296" max="14296" width="10.75" style="1" customWidth="1"/>
    <col min="14297" max="14297" width="15" style="1" customWidth="1"/>
    <col min="14298" max="14298" width="15.125" style="1" customWidth="1"/>
    <col min="14299" max="14299" width="10.625" style="1" customWidth="1"/>
    <col min="14300" max="14300" width="19.875" style="1" customWidth="1"/>
    <col min="14301" max="14301" width="10.875" style="1" customWidth="1"/>
    <col min="14302" max="14302" width="12.125" style="1" customWidth="1"/>
    <col min="14303" max="14546" width="9" style="1"/>
    <col min="14547" max="14547" width="6.625" style="1" customWidth="1"/>
    <col min="14548" max="14548" width="24.375" style="1" customWidth="1"/>
    <col min="14549" max="14549" width="10" style="1" customWidth="1"/>
    <col min="14550" max="14550" width="34.5" style="1" customWidth="1"/>
    <col min="14551" max="14551" width="11.25" style="1" customWidth="1"/>
    <col min="14552" max="14552" width="10.75" style="1" customWidth="1"/>
    <col min="14553" max="14553" width="15" style="1" customWidth="1"/>
    <col min="14554" max="14554" width="15.125" style="1" customWidth="1"/>
    <col min="14555" max="14555" width="10.625" style="1" customWidth="1"/>
    <col min="14556" max="14556" width="19.875" style="1" customWidth="1"/>
    <col min="14557" max="14557" width="10.875" style="1" customWidth="1"/>
    <col min="14558" max="14558" width="12.125" style="1" customWidth="1"/>
    <col min="14559" max="14802" width="9" style="1"/>
    <col min="14803" max="14803" width="6.625" style="1" customWidth="1"/>
    <col min="14804" max="14804" width="24.375" style="1" customWidth="1"/>
    <col min="14805" max="14805" width="10" style="1" customWidth="1"/>
    <col min="14806" max="14806" width="34.5" style="1" customWidth="1"/>
    <col min="14807" max="14807" width="11.25" style="1" customWidth="1"/>
    <col min="14808" max="14808" width="10.75" style="1" customWidth="1"/>
    <col min="14809" max="14809" width="15" style="1" customWidth="1"/>
    <col min="14810" max="14810" width="15.125" style="1" customWidth="1"/>
    <col min="14811" max="14811" width="10.625" style="1" customWidth="1"/>
    <col min="14812" max="14812" width="19.875" style="1" customWidth="1"/>
    <col min="14813" max="14813" width="10.875" style="1" customWidth="1"/>
    <col min="14814" max="14814" width="12.125" style="1" customWidth="1"/>
    <col min="14815" max="15058" width="9" style="1"/>
    <col min="15059" max="15059" width="6.625" style="1" customWidth="1"/>
    <col min="15060" max="15060" width="24.375" style="1" customWidth="1"/>
    <col min="15061" max="15061" width="10" style="1" customWidth="1"/>
    <col min="15062" max="15062" width="34.5" style="1" customWidth="1"/>
    <col min="15063" max="15063" width="11.25" style="1" customWidth="1"/>
    <col min="15064" max="15064" width="10.75" style="1" customWidth="1"/>
    <col min="15065" max="15065" width="15" style="1" customWidth="1"/>
    <col min="15066" max="15066" width="15.125" style="1" customWidth="1"/>
    <col min="15067" max="15067" width="10.625" style="1" customWidth="1"/>
    <col min="15068" max="15068" width="19.875" style="1" customWidth="1"/>
    <col min="15069" max="15069" width="10.875" style="1" customWidth="1"/>
    <col min="15070" max="15070" width="12.125" style="1" customWidth="1"/>
    <col min="15071" max="15314" width="9" style="1"/>
    <col min="15315" max="15315" width="6.625" style="1" customWidth="1"/>
    <col min="15316" max="15316" width="24.375" style="1" customWidth="1"/>
    <col min="15317" max="15317" width="10" style="1" customWidth="1"/>
    <col min="15318" max="15318" width="34.5" style="1" customWidth="1"/>
    <col min="15319" max="15319" width="11.25" style="1" customWidth="1"/>
    <col min="15320" max="15320" width="10.75" style="1" customWidth="1"/>
    <col min="15321" max="15321" width="15" style="1" customWidth="1"/>
    <col min="15322" max="15322" width="15.125" style="1" customWidth="1"/>
    <col min="15323" max="15323" width="10.625" style="1" customWidth="1"/>
    <col min="15324" max="15324" width="19.875" style="1" customWidth="1"/>
    <col min="15325" max="15325" width="10.875" style="1" customWidth="1"/>
    <col min="15326" max="15326" width="12.125" style="1" customWidth="1"/>
    <col min="15327" max="15570" width="9" style="1"/>
    <col min="15571" max="15571" width="6.625" style="1" customWidth="1"/>
    <col min="15572" max="15572" width="24.375" style="1" customWidth="1"/>
    <col min="15573" max="15573" width="10" style="1" customWidth="1"/>
    <col min="15574" max="15574" width="34.5" style="1" customWidth="1"/>
    <col min="15575" max="15575" width="11.25" style="1" customWidth="1"/>
    <col min="15576" max="15576" width="10.75" style="1" customWidth="1"/>
    <col min="15577" max="15577" width="15" style="1" customWidth="1"/>
    <col min="15578" max="15578" width="15.125" style="1" customWidth="1"/>
    <col min="15579" max="15579" width="10.625" style="1" customWidth="1"/>
    <col min="15580" max="15580" width="19.875" style="1" customWidth="1"/>
    <col min="15581" max="15581" width="10.875" style="1" customWidth="1"/>
    <col min="15582" max="15582" width="12.125" style="1" customWidth="1"/>
    <col min="15583" max="15826" width="9" style="1"/>
    <col min="15827" max="15827" width="6.625" style="1" customWidth="1"/>
    <col min="15828" max="15828" width="24.375" style="1" customWidth="1"/>
    <col min="15829" max="15829" width="10" style="1" customWidth="1"/>
    <col min="15830" max="15830" width="34.5" style="1" customWidth="1"/>
    <col min="15831" max="15831" width="11.25" style="1" customWidth="1"/>
    <col min="15832" max="15832" width="10.75" style="1" customWidth="1"/>
    <col min="15833" max="15833" width="15" style="1" customWidth="1"/>
    <col min="15834" max="15834" width="15.125" style="1" customWidth="1"/>
    <col min="15835" max="15835" width="10.625" style="1" customWidth="1"/>
    <col min="15836" max="15836" width="19.875" style="1" customWidth="1"/>
    <col min="15837" max="15837" width="10.875" style="1" customWidth="1"/>
    <col min="15838" max="15838" width="12.125" style="1" customWidth="1"/>
    <col min="15839" max="16082" width="9" style="1"/>
    <col min="16083" max="16083" width="6.625" style="1" customWidth="1"/>
    <col min="16084" max="16084" width="24.375" style="1" customWidth="1"/>
    <col min="16085" max="16085" width="10" style="1" customWidth="1"/>
    <col min="16086" max="16086" width="34.5" style="1" customWidth="1"/>
    <col min="16087" max="16087" width="11.25" style="1" customWidth="1"/>
    <col min="16088" max="16088" width="10.75" style="1" customWidth="1"/>
    <col min="16089" max="16089" width="15" style="1" customWidth="1"/>
    <col min="16090" max="16090" width="15.125" style="1" customWidth="1"/>
    <col min="16091" max="16091" width="10.625" style="1" customWidth="1"/>
    <col min="16092" max="16092" width="19.875" style="1" customWidth="1"/>
    <col min="16093" max="16093" width="10.875" style="1" customWidth="1"/>
    <col min="16094" max="16094" width="12.125" style="1" customWidth="1"/>
    <col min="16095" max="16384" width="9" style="1"/>
  </cols>
  <sheetData>
    <row r="1" s="1" customFormat="1" ht="16" customHeight="1" spans="1:8">
      <c r="A1" s="15" t="s">
        <v>0</v>
      </c>
      <c r="B1" s="15"/>
      <c r="C1" s="15"/>
      <c r="D1" s="15"/>
      <c r="E1" s="15"/>
      <c r="F1" s="15"/>
      <c r="G1" s="14"/>
      <c r="H1" s="11"/>
    </row>
    <row r="2" s="2" customFormat="1" ht="28" customHeight="1" spans="1:8">
      <c r="A2" s="16" t="s">
        <v>1</v>
      </c>
      <c r="B2" s="16"/>
      <c r="C2" s="16"/>
      <c r="D2" s="17"/>
      <c r="E2" s="17"/>
      <c r="F2" s="16"/>
      <c r="G2" s="18"/>
      <c r="H2" s="19"/>
    </row>
    <row r="3" s="2" customFormat="1" ht="15" customHeight="1" spans="1:8">
      <c r="A3" s="16"/>
      <c r="B3" s="16"/>
      <c r="C3" s="16"/>
      <c r="D3" s="17"/>
      <c r="E3" s="13" t="s">
        <v>2</v>
      </c>
      <c r="F3" s="11"/>
      <c r="G3" s="18"/>
      <c r="H3" s="19"/>
    </row>
    <row r="4" s="3" customFormat="1" ht="24" customHeight="1" spans="1:8">
      <c r="A4" s="20" t="s">
        <v>3</v>
      </c>
      <c r="B4" s="20" t="s">
        <v>4</v>
      </c>
      <c r="C4" s="20" t="s">
        <v>5</v>
      </c>
      <c r="D4" s="21" t="s">
        <v>6</v>
      </c>
      <c r="E4" s="21" t="s">
        <v>7</v>
      </c>
      <c r="F4" s="20"/>
      <c r="G4" s="22" t="s">
        <v>8</v>
      </c>
      <c r="H4" s="3" t="s">
        <v>9</v>
      </c>
    </row>
    <row r="5" s="3" customFormat="1" ht="24" customHeight="1" spans="1:7">
      <c r="A5" s="20"/>
      <c r="B5" s="20"/>
      <c r="C5" s="20"/>
      <c r="D5" s="21"/>
      <c r="E5" s="21" t="s">
        <v>10</v>
      </c>
      <c r="F5" s="20" t="s">
        <v>11</v>
      </c>
      <c r="G5" s="22"/>
    </row>
    <row r="6" s="3" customFormat="1" customHeight="1" spans="1:7">
      <c r="A6" s="23" t="s">
        <v>12</v>
      </c>
      <c r="B6" s="24"/>
      <c r="C6" s="25"/>
      <c r="D6" s="21">
        <f>D7+D108+D148+D235+D291+D392+D476+D601+D725+D842</f>
        <v>25868370.09</v>
      </c>
      <c r="E6" s="21">
        <f>E7+E108+E148+E235+E291+E392+E476+E601+E725+E842</f>
        <v>4183711.205</v>
      </c>
      <c r="F6" s="20"/>
      <c r="G6" s="22"/>
    </row>
    <row r="7" s="3" customFormat="1" customHeight="1" spans="1:8">
      <c r="A7" s="20" t="s">
        <v>13</v>
      </c>
      <c r="B7" s="26" t="s">
        <v>14</v>
      </c>
      <c r="C7" s="20"/>
      <c r="D7" s="21">
        <f>D8+D26+D39+D67+D80+D88+D95</f>
        <v>4785363.14</v>
      </c>
      <c r="E7" s="21">
        <f>E8+E26+E39+E67+E80+E88+E95</f>
        <v>672960.84</v>
      </c>
      <c r="F7" s="20"/>
      <c r="G7" s="22"/>
      <c r="H7" s="3">
        <v>1</v>
      </c>
    </row>
    <row r="8" s="4" customFormat="1" customHeight="1" spans="1:8">
      <c r="A8" s="20" t="s">
        <v>15</v>
      </c>
      <c r="B8" s="26" t="s">
        <v>16</v>
      </c>
      <c r="C8" s="20"/>
      <c r="D8" s="20">
        <f>SUM(D9:D25)</f>
        <v>829838</v>
      </c>
      <c r="E8" s="20">
        <f>SUM(E9:E25)</f>
        <v>177896</v>
      </c>
      <c r="F8" s="20"/>
      <c r="G8" s="27"/>
      <c r="H8" s="3">
        <v>1</v>
      </c>
    </row>
    <row r="9" s="4" customFormat="1" customHeight="1" spans="1:8">
      <c r="A9" s="28">
        <v>1</v>
      </c>
      <c r="B9" s="29" t="s">
        <v>17</v>
      </c>
      <c r="C9" s="28" t="s">
        <v>18</v>
      </c>
      <c r="D9" s="28">
        <v>160920</v>
      </c>
      <c r="E9" s="28">
        <v>55000</v>
      </c>
      <c r="F9" s="28" t="s">
        <v>19</v>
      </c>
      <c r="G9" s="27">
        <v>1</v>
      </c>
      <c r="H9" s="3">
        <v>1</v>
      </c>
    </row>
    <row r="10" s="4" customFormat="1" customHeight="1" spans="1:8">
      <c r="A10" s="28">
        <v>2</v>
      </c>
      <c r="B10" s="29" t="s">
        <v>20</v>
      </c>
      <c r="C10" s="28" t="s">
        <v>18</v>
      </c>
      <c r="D10" s="28">
        <v>13170</v>
      </c>
      <c r="E10" s="28">
        <v>2800</v>
      </c>
      <c r="F10" s="28" t="s">
        <v>19</v>
      </c>
      <c r="G10" s="27">
        <v>1</v>
      </c>
      <c r="H10" s="3">
        <v>1</v>
      </c>
    </row>
    <row r="11" s="4" customFormat="1" customHeight="1" spans="1:8">
      <c r="A11" s="28">
        <v>3</v>
      </c>
      <c r="B11" s="29" t="s">
        <v>21</v>
      </c>
      <c r="C11" s="28" t="s">
        <v>22</v>
      </c>
      <c r="D11" s="28">
        <v>14000</v>
      </c>
      <c r="E11" s="28">
        <v>11000</v>
      </c>
      <c r="F11" s="28" t="s">
        <v>19</v>
      </c>
      <c r="G11" s="27">
        <v>1</v>
      </c>
      <c r="H11" s="3">
        <v>1</v>
      </c>
    </row>
    <row r="12" s="4" customFormat="1" customHeight="1" spans="1:8">
      <c r="A12" s="28">
        <v>4</v>
      </c>
      <c r="B12" s="29" t="s">
        <v>23</v>
      </c>
      <c r="C12" s="28" t="s">
        <v>24</v>
      </c>
      <c r="D12" s="28">
        <v>67784</v>
      </c>
      <c r="E12" s="28">
        <v>3000</v>
      </c>
      <c r="F12" s="28" t="s">
        <v>19</v>
      </c>
      <c r="G12" s="27">
        <v>1</v>
      </c>
      <c r="H12" s="3">
        <v>1</v>
      </c>
    </row>
    <row r="13" s="4" customFormat="1" customHeight="1" spans="1:8">
      <c r="A13" s="28">
        <v>5</v>
      </c>
      <c r="B13" s="29" t="s">
        <v>25</v>
      </c>
      <c r="C13" s="28" t="s">
        <v>24</v>
      </c>
      <c r="D13" s="28">
        <v>52800</v>
      </c>
      <c r="E13" s="28">
        <v>5000</v>
      </c>
      <c r="F13" s="28" t="s">
        <v>19</v>
      </c>
      <c r="G13" s="27">
        <v>1</v>
      </c>
      <c r="H13" s="3">
        <v>1</v>
      </c>
    </row>
    <row r="14" s="4" customFormat="1" customHeight="1" spans="1:8">
      <c r="A14" s="28">
        <v>6</v>
      </c>
      <c r="B14" s="29" t="s">
        <v>26</v>
      </c>
      <c r="C14" s="28" t="s">
        <v>24</v>
      </c>
      <c r="D14" s="28">
        <v>47718</v>
      </c>
      <c r="E14" s="28">
        <v>8000</v>
      </c>
      <c r="F14" s="28" t="s">
        <v>19</v>
      </c>
      <c r="G14" s="27">
        <v>1</v>
      </c>
      <c r="H14" s="3">
        <v>1</v>
      </c>
    </row>
    <row r="15" s="4" customFormat="1" customHeight="1" spans="1:8">
      <c r="A15" s="28">
        <v>7</v>
      </c>
      <c r="B15" s="29" t="s">
        <v>27</v>
      </c>
      <c r="C15" s="28" t="s">
        <v>28</v>
      </c>
      <c r="D15" s="28">
        <v>2746</v>
      </c>
      <c r="E15" s="28">
        <v>1746</v>
      </c>
      <c r="F15" s="28" t="s">
        <v>19</v>
      </c>
      <c r="G15" s="27">
        <v>1</v>
      </c>
      <c r="H15" s="3">
        <v>1</v>
      </c>
    </row>
    <row r="16" s="4" customFormat="1" customHeight="1" spans="1:8">
      <c r="A16" s="28">
        <v>8</v>
      </c>
      <c r="B16" s="29" t="s">
        <v>29</v>
      </c>
      <c r="C16" s="28" t="s">
        <v>30</v>
      </c>
      <c r="D16" s="28">
        <v>2600</v>
      </c>
      <c r="E16" s="28">
        <v>1200</v>
      </c>
      <c r="F16" s="28" t="s">
        <v>31</v>
      </c>
      <c r="G16" s="27">
        <v>1</v>
      </c>
      <c r="H16" s="3">
        <v>1</v>
      </c>
    </row>
    <row r="17" s="4" customFormat="1" customHeight="1" spans="1:8">
      <c r="A17" s="28">
        <v>9</v>
      </c>
      <c r="B17" s="29" t="s">
        <v>32</v>
      </c>
      <c r="C17" s="28" t="s">
        <v>33</v>
      </c>
      <c r="D17" s="28">
        <v>350000</v>
      </c>
      <c r="E17" s="28">
        <v>68550</v>
      </c>
      <c r="F17" s="28" t="s">
        <v>31</v>
      </c>
      <c r="G17" s="27">
        <v>1</v>
      </c>
      <c r="H17" s="3">
        <v>1</v>
      </c>
    </row>
    <row r="18" s="4" customFormat="1" customHeight="1" spans="1:8">
      <c r="A18" s="28">
        <v>10</v>
      </c>
      <c r="B18" s="29" t="s">
        <v>34</v>
      </c>
      <c r="C18" s="28" t="s">
        <v>35</v>
      </c>
      <c r="D18" s="28">
        <v>7100</v>
      </c>
      <c r="E18" s="28">
        <v>500</v>
      </c>
      <c r="F18" s="28" t="s">
        <v>31</v>
      </c>
      <c r="G18" s="27">
        <v>1</v>
      </c>
      <c r="H18" s="3">
        <v>1</v>
      </c>
    </row>
    <row r="19" s="4" customFormat="1" customHeight="1" spans="1:8">
      <c r="A19" s="28">
        <v>11</v>
      </c>
      <c r="B19" s="29" t="s">
        <v>36</v>
      </c>
      <c r="C19" s="28" t="s">
        <v>37</v>
      </c>
      <c r="D19" s="28">
        <v>30000</v>
      </c>
      <c r="E19" s="28">
        <v>2000</v>
      </c>
      <c r="F19" s="28" t="s">
        <v>38</v>
      </c>
      <c r="G19" s="27">
        <v>1</v>
      </c>
      <c r="H19" s="3">
        <v>1</v>
      </c>
    </row>
    <row r="20" s="4" customFormat="1" customHeight="1" spans="1:8">
      <c r="A20" s="28">
        <v>12</v>
      </c>
      <c r="B20" s="29" t="s">
        <v>39</v>
      </c>
      <c r="C20" s="28" t="s">
        <v>30</v>
      </c>
      <c r="D20" s="28">
        <v>10000</v>
      </c>
      <c r="E20" s="28">
        <v>3000</v>
      </c>
      <c r="F20" s="28" t="s">
        <v>38</v>
      </c>
      <c r="G20" s="27">
        <v>1</v>
      </c>
      <c r="H20" s="3">
        <v>1</v>
      </c>
    </row>
    <row r="21" s="4" customFormat="1" customHeight="1" spans="1:8">
      <c r="A21" s="28">
        <v>13</v>
      </c>
      <c r="B21" s="29" t="s">
        <v>40</v>
      </c>
      <c r="C21" s="28" t="s">
        <v>30</v>
      </c>
      <c r="D21" s="28">
        <v>15000</v>
      </c>
      <c r="E21" s="28">
        <v>5000</v>
      </c>
      <c r="F21" s="28" t="s">
        <v>38</v>
      </c>
      <c r="G21" s="27">
        <v>1</v>
      </c>
      <c r="H21" s="3">
        <v>1</v>
      </c>
    </row>
    <row r="22" s="4" customFormat="1" customHeight="1" spans="1:8">
      <c r="A22" s="28">
        <v>14</v>
      </c>
      <c r="B22" s="29" t="s">
        <v>41</v>
      </c>
      <c r="C22" s="28" t="s">
        <v>30</v>
      </c>
      <c r="D22" s="28">
        <v>3000</v>
      </c>
      <c r="E22" s="28">
        <v>3000</v>
      </c>
      <c r="F22" s="28" t="s">
        <v>38</v>
      </c>
      <c r="G22" s="27">
        <v>1</v>
      </c>
      <c r="H22" s="3">
        <v>1</v>
      </c>
    </row>
    <row r="23" s="4" customFormat="1" customHeight="1" spans="1:8">
      <c r="A23" s="28">
        <v>15</v>
      </c>
      <c r="B23" s="29" t="s">
        <v>42</v>
      </c>
      <c r="C23" s="28" t="s">
        <v>30</v>
      </c>
      <c r="D23" s="28">
        <v>3000</v>
      </c>
      <c r="E23" s="28">
        <v>3000</v>
      </c>
      <c r="F23" s="28" t="s">
        <v>38</v>
      </c>
      <c r="G23" s="27">
        <v>1</v>
      </c>
      <c r="H23" s="3">
        <v>1</v>
      </c>
    </row>
    <row r="24" s="4" customFormat="1" customHeight="1" spans="1:8">
      <c r="A24" s="28">
        <v>16</v>
      </c>
      <c r="B24" s="29" t="s">
        <v>43</v>
      </c>
      <c r="C24" s="28" t="s">
        <v>33</v>
      </c>
      <c r="D24" s="28">
        <v>29000</v>
      </c>
      <c r="E24" s="28">
        <v>5000</v>
      </c>
      <c r="F24" s="28" t="s">
        <v>38</v>
      </c>
      <c r="G24" s="27">
        <v>1</v>
      </c>
      <c r="H24" s="3">
        <v>1</v>
      </c>
    </row>
    <row r="25" s="4" customFormat="1" customHeight="1" spans="1:8">
      <c r="A25" s="28">
        <v>17</v>
      </c>
      <c r="B25" s="29" t="s">
        <v>44</v>
      </c>
      <c r="C25" s="28" t="s">
        <v>45</v>
      </c>
      <c r="D25" s="28">
        <v>21000</v>
      </c>
      <c r="E25" s="28">
        <v>100</v>
      </c>
      <c r="F25" s="28" t="s">
        <v>38</v>
      </c>
      <c r="G25" s="27">
        <v>1</v>
      </c>
      <c r="H25" s="3">
        <v>1</v>
      </c>
    </row>
    <row r="26" s="4" customFormat="1" customHeight="1" spans="1:8">
      <c r="A26" s="20" t="s">
        <v>46</v>
      </c>
      <c r="B26" s="26" t="s">
        <v>47</v>
      </c>
      <c r="C26" s="20"/>
      <c r="D26" s="21">
        <f>SUM(D27:D38)</f>
        <v>36676.18</v>
      </c>
      <c r="E26" s="21">
        <f>SUM(E27:E38)</f>
        <v>12913.38</v>
      </c>
      <c r="F26" s="28"/>
      <c r="G26" s="27"/>
      <c r="H26" s="3">
        <v>1</v>
      </c>
    </row>
    <row r="27" s="4" customFormat="1" customHeight="1" spans="1:8">
      <c r="A27" s="28">
        <v>1</v>
      </c>
      <c r="B27" s="29" t="s">
        <v>48</v>
      </c>
      <c r="C27" s="28" t="s">
        <v>24</v>
      </c>
      <c r="D27" s="28">
        <v>1300</v>
      </c>
      <c r="E27" s="28">
        <v>1300</v>
      </c>
      <c r="F27" s="28" t="s">
        <v>19</v>
      </c>
      <c r="G27" s="27">
        <v>2</v>
      </c>
      <c r="H27" s="3">
        <v>1</v>
      </c>
    </row>
    <row r="28" s="4" customFormat="1" customHeight="1" spans="1:8">
      <c r="A28" s="28">
        <v>2</v>
      </c>
      <c r="B28" s="29" t="s">
        <v>49</v>
      </c>
      <c r="C28" s="28" t="s">
        <v>50</v>
      </c>
      <c r="D28" s="30">
        <v>2011.18</v>
      </c>
      <c r="E28" s="30">
        <v>1048.38</v>
      </c>
      <c r="F28" s="28" t="s">
        <v>19</v>
      </c>
      <c r="G28" s="27">
        <v>2</v>
      </c>
      <c r="H28" s="3">
        <v>1</v>
      </c>
    </row>
    <row r="29" s="4" customFormat="1" customHeight="1" spans="1:8">
      <c r="A29" s="28">
        <v>3</v>
      </c>
      <c r="B29" s="29" t="s">
        <v>51</v>
      </c>
      <c r="C29" s="28" t="s">
        <v>28</v>
      </c>
      <c r="D29" s="28">
        <v>1250</v>
      </c>
      <c r="E29" s="28">
        <v>1150</v>
      </c>
      <c r="F29" s="28" t="s">
        <v>31</v>
      </c>
      <c r="G29" s="27">
        <v>2</v>
      </c>
      <c r="H29" s="3">
        <v>1</v>
      </c>
    </row>
    <row r="30" s="4" customFormat="1" customHeight="1" spans="1:8">
      <c r="A30" s="28">
        <v>4</v>
      </c>
      <c r="B30" s="29" t="s">
        <v>52</v>
      </c>
      <c r="C30" s="28" t="s">
        <v>22</v>
      </c>
      <c r="D30" s="28">
        <v>880</v>
      </c>
      <c r="E30" s="28">
        <v>880</v>
      </c>
      <c r="F30" s="28" t="s">
        <v>31</v>
      </c>
      <c r="G30" s="27">
        <v>2</v>
      </c>
      <c r="H30" s="3">
        <v>1</v>
      </c>
    </row>
    <row r="31" s="4" customFormat="1" customHeight="1" spans="1:8">
      <c r="A31" s="28">
        <v>5</v>
      </c>
      <c r="B31" s="29" t="s">
        <v>53</v>
      </c>
      <c r="C31" s="28" t="s">
        <v>37</v>
      </c>
      <c r="D31" s="28">
        <v>4000</v>
      </c>
      <c r="E31" s="28">
        <v>3500</v>
      </c>
      <c r="F31" s="28" t="s">
        <v>31</v>
      </c>
      <c r="G31" s="27">
        <v>2</v>
      </c>
      <c r="H31" s="3">
        <v>1</v>
      </c>
    </row>
    <row r="32" s="4" customFormat="1" customHeight="1" spans="1:8">
      <c r="A32" s="28">
        <v>6</v>
      </c>
      <c r="B32" s="29" t="s">
        <v>54</v>
      </c>
      <c r="C32" s="28" t="s">
        <v>33</v>
      </c>
      <c r="D32" s="28">
        <v>1000</v>
      </c>
      <c r="E32" s="28">
        <v>500</v>
      </c>
      <c r="F32" s="28" t="s">
        <v>31</v>
      </c>
      <c r="G32" s="27">
        <v>2</v>
      </c>
      <c r="H32" s="3">
        <v>1</v>
      </c>
    </row>
    <row r="33" s="4" customFormat="1" customHeight="1" spans="1:8">
      <c r="A33" s="28">
        <v>7</v>
      </c>
      <c r="B33" s="29" t="s">
        <v>55</v>
      </c>
      <c r="C33" s="28" t="s">
        <v>50</v>
      </c>
      <c r="D33" s="28">
        <v>1600</v>
      </c>
      <c r="E33" s="28">
        <v>800</v>
      </c>
      <c r="F33" s="28" t="s">
        <v>31</v>
      </c>
      <c r="G33" s="27">
        <v>2</v>
      </c>
      <c r="H33" s="3">
        <v>1</v>
      </c>
    </row>
    <row r="34" s="4" customFormat="1" customHeight="1" spans="1:8">
      <c r="A34" s="28">
        <v>8</v>
      </c>
      <c r="B34" s="29" t="s">
        <v>56</v>
      </c>
      <c r="C34" s="28" t="s">
        <v>50</v>
      </c>
      <c r="D34" s="28">
        <v>1600</v>
      </c>
      <c r="E34" s="28">
        <v>800</v>
      </c>
      <c r="F34" s="28" t="s">
        <v>31</v>
      </c>
      <c r="G34" s="27">
        <v>2</v>
      </c>
      <c r="H34" s="3">
        <v>1</v>
      </c>
    </row>
    <row r="35" s="4" customFormat="1" customHeight="1" spans="1:8">
      <c r="A35" s="28">
        <v>9</v>
      </c>
      <c r="B35" s="29" t="s">
        <v>57</v>
      </c>
      <c r="C35" s="28" t="s">
        <v>50</v>
      </c>
      <c r="D35" s="28">
        <v>1200</v>
      </c>
      <c r="E35" s="28">
        <v>600</v>
      </c>
      <c r="F35" s="28" t="s">
        <v>31</v>
      </c>
      <c r="G35" s="27">
        <v>2</v>
      </c>
      <c r="H35" s="3">
        <v>1</v>
      </c>
    </row>
    <row r="36" s="4" customFormat="1" customHeight="1" spans="1:8">
      <c r="A36" s="28">
        <v>10</v>
      </c>
      <c r="B36" s="29" t="s">
        <v>58</v>
      </c>
      <c r="C36" s="28" t="s">
        <v>37</v>
      </c>
      <c r="D36" s="28">
        <v>20000</v>
      </c>
      <c r="E36" s="28">
        <v>500</v>
      </c>
      <c r="F36" s="28" t="s">
        <v>38</v>
      </c>
      <c r="G36" s="27">
        <v>2</v>
      </c>
      <c r="H36" s="3">
        <v>1</v>
      </c>
    </row>
    <row r="37" s="4" customFormat="1" customHeight="1" spans="1:8">
      <c r="A37" s="28">
        <v>11</v>
      </c>
      <c r="B37" s="29" t="s">
        <v>59</v>
      </c>
      <c r="C37" s="28" t="s">
        <v>30</v>
      </c>
      <c r="D37" s="28">
        <v>885</v>
      </c>
      <c r="E37" s="28">
        <v>885</v>
      </c>
      <c r="F37" s="28" t="s">
        <v>38</v>
      </c>
      <c r="G37" s="27">
        <v>2</v>
      </c>
      <c r="H37" s="3">
        <v>1</v>
      </c>
    </row>
    <row r="38" s="4" customFormat="1" customHeight="1" spans="1:8">
      <c r="A38" s="28">
        <v>12</v>
      </c>
      <c r="B38" s="29" t="s">
        <v>60</v>
      </c>
      <c r="C38" s="28" t="s">
        <v>30</v>
      </c>
      <c r="D38" s="28">
        <v>950</v>
      </c>
      <c r="E38" s="28">
        <v>950</v>
      </c>
      <c r="F38" s="28" t="s">
        <v>38</v>
      </c>
      <c r="G38" s="27">
        <v>2</v>
      </c>
      <c r="H38" s="3">
        <v>1</v>
      </c>
    </row>
    <row r="39" s="4" customFormat="1" customHeight="1" spans="1:8">
      <c r="A39" s="20" t="s">
        <v>61</v>
      </c>
      <c r="B39" s="26" t="s">
        <v>62</v>
      </c>
      <c r="C39" s="20"/>
      <c r="D39" s="21">
        <f>SUM(D40:D66)</f>
        <v>827035.36</v>
      </c>
      <c r="E39" s="21">
        <f>SUM(E40:E66)</f>
        <v>127786.46</v>
      </c>
      <c r="F39" s="28"/>
      <c r="G39" s="27"/>
      <c r="H39" s="3">
        <v>1</v>
      </c>
    </row>
    <row r="40" s="4" customFormat="1" customHeight="1" spans="1:8">
      <c r="A40" s="28">
        <v>1</v>
      </c>
      <c r="B40" s="29" t="s">
        <v>63</v>
      </c>
      <c r="C40" s="28" t="s">
        <v>22</v>
      </c>
      <c r="D40" s="28">
        <v>237700</v>
      </c>
      <c r="E40" s="28">
        <v>33800</v>
      </c>
      <c r="F40" s="28" t="s">
        <v>19</v>
      </c>
      <c r="G40" s="27">
        <v>3</v>
      </c>
      <c r="H40" s="3">
        <v>1</v>
      </c>
    </row>
    <row r="41" s="4" customFormat="1" customHeight="1" spans="1:8">
      <c r="A41" s="28">
        <v>2</v>
      </c>
      <c r="B41" s="29" t="s">
        <v>64</v>
      </c>
      <c r="C41" s="28" t="s">
        <v>22</v>
      </c>
      <c r="D41" s="28">
        <v>17600</v>
      </c>
      <c r="E41" s="28">
        <v>2459</v>
      </c>
      <c r="F41" s="28" t="s">
        <v>19</v>
      </c>
      <c r="G41" s="27">
        <v>3</v>
      </c>
      <c r="H41" s="3">
        <v>1</v>
      </c>
    </row>
    <row r="42" s="4" customFormat="1" customHeight="1" spans="1:8">
      <c r="A42" s="28">
        <v>3</v>
      </c>
      <c r="B42" s="29" t="s">
        <v>65</v>
      </c>
      <c r="C42" s="28" t="s">
        <v>24</v>
      </c>
      <c r="D42" s="28">
        <v>15300</v>
      </c>
      <c r="E42" s="28">
        <v>15100</v>
      </c>
      <c r="F42" s="28" t="s">
        <v>19</v>
      </c>
      <c r="G42" s="27">
        <v>3</v>
      </c>
      <c r="H42" s="3">
        <v>1</v>
      </c>
    </row>
    <row r="43" s="4" customFormat="1" customHeight="1" spans="1:8">
      <c r="A43" s="28">
        <v>4</v>
      </c>
      <c r="B43" s="29" t="s">
        <v>66</v>
      </c>
      <c r="C43" s="28" t="s">
        <v>24</v>
      </c>
      <c r="D43" s="28">
        <v>300000</v>
      </c>
      <c r="E43" s="28">
        <v>20000</v>
      </c>
      <c r="F43" s="28" t="s">
        <v>19</v>
      </c>
      <c r="G43" s="27">
        <v>3</v>
      </c>
      <c r="H43" s="3">
        <v>1</v>
      </c>
    </row>
    <row r="44" s="4" customFormat="1" customHeight="1" spans="1:8">
      <c r="A44" s="28">
        <v>5</v>
      </c>
      <c r="B44" s="29" t="s">
        <v>67</v>
      </c>
      <c r="C44" s="28" t="s">
        <v>24</v>
      </c>
      <c r="D44" s="28">
        <v>1000</v>
      </c>
      <c r="E44" s="28">
        <v>900</v>
      </c>
      <c r="F44" s="28" t="s">
        <v>19</v>
      </c>
      <c r="G44" s="27">
        <v>3</v>
      </c>
      <c r="H44" s="3">
        <v>1</v>
      </c>
    </row>
    <row r="45" s="4" customFormat="1" customHeight="1" spans="1:8">
      <c r="A45" s="28">
        <v>6</v>
      </c>
      <c r="B45" s="29" t="s">
        <v>68</v>
      </c>
      <c r="C45" s="28" t="s">
        <v>37</v>
      </c>
      <c r="D45" s="28">
        <v>2300</v>
      </c>
      <c r="E45" s="28">
        <v>1300</v>
      </c>
      <c r="F45" s="28" t="s">
        <v>19</v>
      </c>
      <c r="G45" s="27">
        <v>3</v>
      </c>
      <c r="H45" s="3">
        <v>1</v>
      </c>
    </row>
    <row r="46" s="4" customFormat="1" customHeight="1" spans="1:8">
      <c r="A46" s="28">
        <v>7</v>
      </c>
      <c r="B46" s="29" t="s">
        <v>69</v>
      </c>
      <c r="C46" s="28" t="s">
        <v>37</v>
      </c>
      <c r="D46" s="28">
        <v>2900</v>
      </c>
      <c r="E46" s="28">
        <v>1700</v>
      </c>
      <c r="F46" s="28" t="s">
        <v>19</v>
      </c>
      <c r="G46" s="27">
        <v>3</v>
      </c>
      <c r="H46" s="3">
        <v>1</v>
      </c>
    </row>
    <row r="47" s="4" customFormat="1" customHeight="1" spans="1:8">
      <c r="A47" s="28">
        <v>8</v>
      </c>
      <c r="B47" s="29" t="s">
        <v>70</v>
      </c>
      <c r="C47" s="28" t="s">
        <v>37</v>
      </c>
      <c r="D47" s="28">
        <v>2900</v>
      </c>
      <c r="E47" s="28">
        <v>1700</v>
      </c>
      <c r="F47" s="28" t="s">
        <v>19</v>
      </c>
      <c r="G47" s="27">
        <v>3</v>
      </c>
      <c r="H47" s="3">
        <v>1</v>
      </c>
    </row>
    <row r="48" s="4" customFormat="1" customHeight="1" spans="1:8">
      <c r="A48" s="28">
        <v>9</v>
      </c>
      <c r="B48" s="29" t="s">
        <v>71</v>
      </c>
      <c r="C48" s="28" t="s">
        <v>37</v>
      </c>
      <c r="D48" s="30">
        <v>3082.66</v>
      </c>
      <c r="E48" s="30">
        <v>82.66</v>
      </c>
      <c r="F48" s="28" t="s">
        <v>19</v>
      </c>
      <c r="G48" s="27">
        <v>3</v>
      </c>
      <c r="H48" s="3">
        <v>1</v>
      </c>
    </row>
    <row r="49" s="4" customFormat="1" customHeight="1" spans="1:8">
      <c r="A49" s="28">
        <v>10</v>
      </c>
      <c r="B49" s="29" t="s">
        <v>72</v>
      </c>
      <c r="C49" s="28" t="s">
        <v>37</v>
      </c>
      <c r="D49" s="30">
        <v>46298</v>
      </c>
      <c r="E49" s="30">
        <v>21000</v>
      </c>
      <c r="F49" s="28" t="s">
        <v>19</v>
      </c>
      <c r="G49" s="27">
        <v>3</v>
      </c>
      <c r="H49" s="3">
        <v>1</v>
      </c>
    </row>
    <row r="50" s="4" customFormat="1" customHeight="1" spans="1:8">
      <c r="A50" s="28">
        <v>11</v>
      </c>
      <c r="B50" s="29" t="s">
        <v>73</v>
      </c>
      <c r="C50" s="28" t="s">
        <v>33</v>
      </c>
      <c r="D50" s="28">
        <v>2980</v>
      </c>
      <c r="E50" s="28">
        <v>980</v>
      </c>
      <c r="F50" s="28" t="s">
        <v>19</v>
      </c>
      <c r="G50" s="27">
        <v>3</v>
      </c>
      <c r="H50" s="3">
        <v>1</v>
      </c>
    </row>
    <row r="51" s="4" customFormat="1" customHeight="1" spans="1:8">
      <c r="A51" s="28">
        <v>12</v>
      </c>
      <c r="B51" s="29" t="s">
        <v>74</v>
      </c>
      <c r="C51" s="28" t="s">
        <v>33</v>
      </c>
      <c r="D51" s="28">
        <v>2990</v>
      </c>
      <c r="E51" s="28">
        <v>1990</v>
      </c>
      <c r="F51" s="28" t="s">
        <v>19</v>
      </c>
      <c r="G51" s="27">
        <v>3</v>
      </c>
      <c r="H51" s="3">
        <v>1</v>
      </c>
    </row>
    <row r="52" s="4" customFormat="1" customHeight="1" spans="1:8">
      <c r="A52" s="28">
        <v>13</v>
      </c>
      <c r="B52" s="29" t="s">
        <v>75</v>
      </c>
      <c r="C52" s="28" t="s">
        <v>33</v>
      </c>
      <c r="D52" s="28">
        <v>2990</v>
      </c>
      <c r="E52" s="28">
        <v>1990</v>
      </c>
      <c r="F52" s="28" t="s">
        <v>19</v>
      </c>
      <c r="G52" s="27">
        <v>3</v>
      </c>
      <c r="H52" s="3">
        <v>1</v>
      </c>
    </row>
    <row r="53" s="4" customFormat="1" customHeight="1" spans="1:8">
      <c r="A53" s="28">
        <v>14</v>
      </c>
      <c r="B53" s="29" t="s">
        <v>76</v>
      </c>
      <c r="C53" s="28" t="s">
        <v>35</v>
      </c>
      <c r="D53" s="30">
        <v>6210.88</v>
      </c>
      <c r="E53" s="28">
        <v>3500</v>
      </c>
      <c r="F53" s="28" t="s">
        <v>19</v>
      </c>
      <c r="G53" s="27">
        <v>3</v>
      </c>
      <c r="H53" s="3">
        <v>1</v>
      </c>
    </row>
    <row r="54" s="4" customFormat="1" customHeight="1" spans="1:8">
      <c r="A54" s="28">
        <v>15</v>
      </c>
      <c r="B54" s="29" t="s">
        <v>77</v>
      </c>
      <c r="C54" s="28" t="s">
        <v>50</v>
      </c>
      <c r="D54" s="30">
        <v>3737.83</v>
      </c>
      <c r="E54" s="30">
        <v>1687.83</v>
      </c>
      <c r="F54" s="28" t="s">
        <v>19</v>
      </c>
      <c r="G54" s="27">
        <v>3</v>
      </c>
      <c r="H54" s="3">
        <v>1</v>
      </c>
    </row>
    <row r="55" s="4" customFormat="1" customHeight="1" spans="1:8">
      <c r="A55" s="28">
        <v>16</v>
      </c>
      <c r="B55" s="29" t="s">
        <v>78</v>
      </c>
      <c r="C55" s="28" t="s">
        <v>50</v>
      </c>
      <c r="D55" s="30">
        <v>2937.97</v>
      </c>
      <c r="E55" s="30">
        <v>1672.97</v>
      </c>
      <c r="F55" s="28" t="s">
        <v>19</v>
      </c>
      <c r="G55" s="27">
        <v>3</v>
      </c>
      <c r="H55" s="3">
        <v>1</v>
      </c>
    </row>
    <row r="56" s="4" customFormat="1" customHeight="1" spans="1:8">
      <c r="A56" s="28">
        <v>17</v>
      </c>
      <c r="B56" s="29" t="s">
        <v>79</v>
      </c>
      <c r="C56" s="28" t="s">
        <v>35</v>
      </c>
      <c r="D56" s="30">
        <v>3472.02</v>
      </c>
      <c r="E56" s="28">
        <v>2000</v>
      </c>
      <c r="F56" s="28" t="s">
        <v>31</v>
      </c>
      <c r="G56" s="27">
        <v>3</v>
      </c>
      <c r="H56" s="3">
        <v>1</v>
      </c>
    </row>
    <row r="57" s="4" customFormat="1" customHeight="1" spans="1:8">
      <c r="A57" s="28">
        <v>18</v>
      </c>
      <c r="B57" s="29" t="s">
        <v>80</v>
      </c>
      <c r="C57" s="28" t="s">
        <v>37</v>
      </c>
      <c r="D57" s="28">
        <v>3000</v>
      </c>
      <c r="E57" s="28">
        <v>1300</v>
      </c>
      <c r="F57" s="28" t="s">
        <v>31</v>
      </c>
      <c r="G57" s="27">
        <v>3</v>
      </c>
      <c r="H57" s="3">
        <v>1</v>
      </c>
    </row>
    <row r="58" s="4" customFormat="1" customHeight="1" spans="1:8">
      <c r="A58" s="28">
        <v>19</v>
      </c>
      <c r="B58" s="29" t="s">
        <v>81</v>
      </c>
      <c r="C58" s="28" t="s">
        <v>33</v>
      </c>
      <c r="D58" s="28">
        <v>2998</v>
      </c>
      <c r="E58" s="28">
        <v>2000</v>
      </c>
      <c r="F58" s="28" t="s">
        <v>31</v>
      </c>
      <c r="G58" s="27">
        <v>3</v>
      </c>
      <c r="H58" s="3">
        <v>1</v>
      </c>
    </row>
    <row r="59" s="4" customFormat="1" customHeight="1" spans="1:8">
      <c r="A59" s="28">
        <v>20</v>
      </c>
      <c r="B59" s="29" t="s">
        <v>82</v>
      </c>
      <c r="C59" s="28" t="s">
        <v>33</v>
      </c>
      <c r="D59" s="28">
        <v>2990</v>
      </c>
      <c r="E59" s="28">
        <v>2000</v>
      </c>
      <c r="F59" s="28" t="s">
        <v>31</v>
      </c>
      <c r="G59" s="27">
        <v>3</v>
      </c>
      <c r="H59" s="3">
        <v>1</v>
      </c>
    </row>
    <row r="60" s="4" customFormat="1" customHeight="1" spans="1:8">
      <c r="A60" s="28">
        <v>21</v>
      </c>
      <c r="B60" s="29" t="s">
        <v>83</v>
      </c>
      <c r="C60" s="28" t="s">
        <v>33</v>
      </c>
      <c r="D60" s="28">
        <v>2990</v>
      </c>
      <c r="E60" s="28">
        <v>1000</v>
      </c>
      <c r="F60" s="28" t="s">
        <v>31</v>
      </c>
      <c r="G60" s="27">
        <v>3</v>
      </c>
      <c r="H60" s="3">
        <v>1</v>
      </c>
    </row>
    <row r="61" s="4" customFormat="1" customHeight="1" spans="1:8">
      <c r="A61" s="28">
        <v>22</v>
      </c>
      <c r="B61" s="29" t="s">
        <v>84</v>
      </c>
      <c r="C61" s="28" t="s">
        <v>33</v>
      </c>
      <c r="D61" s="28">
        <v>2998</v>
      </c>
      <c r="E61" s="28">
        <v>1000</v>
      </c>
      <c r="F61" s="28" t="s">
        <v>31</v>
      </c>
      <c r="G61" s="27">
        <v>3</v>
      </c>
      <c r="H61" s="3">
        <v>1</v>
      </c>
    </row>
    <row r="62" s="4" customFormat="1" customHeight="1" spans="1:8">
      <c r="A62" s="28">
        <v>23</v>
      </c>
      <c r="B62" s="29" t="s">
        <v>85</v>
      </c>
      <c r="C62" s="28" t="s">
        <v>33</v>
      </c>
      <c r="D62" s="28">
        <v>2980</v>
      </c>
      <c r="E62" s="28">
        <v>1000</v>
      </c>
      <c r="F62" s="28" t="s">
        <v>31</v>
      </c>
      <c r="G62" s="27">
        <v>3</v>
      </c>
      <c r="H62" s="3">
        <v>1</v>
      </c>
    </row>
    <row r="63" s="4" customFormat="1" customHeight="1" spans="1:8">
      <c r="A63" s="28">
        <v>24</v>
      </c>
      <c r="B63" s="29" t="s">
        <v>86</v>
      </c>
      <c r="C63" s="28" t="s">
        <v>50</v>
      </c>
      <c r="D63" s="28">
        <v>2990</v>
      </c>
      <c r="E63" s="28">
        <v>2392</v>
      </c>
      <c r="F63" s="28" t="s">
        <v>31</v>
      </c>
      <c r="G63" s="27">
        <v>3</v>
      </c>
      <c r="H63" s="3">
        <v>1</v>
      </c>
    </row>
    <row r="64" s="4" customFormat="1" customHeight="1" spans="1:8">
      <c r="A64" s="28">
        <v>25</v>
      </c>
      <c r="B64" s="29" t="s">
        <v>87</v>
      </c>
      <c r="C64" s="28" t="s">
        <v>50</v>
      </c>
      <c r="D64" s="28">
        <v>2990</v>
      </c>
      <c r="E64" s="28">
        <v>2392</v>
      </c>
      <c r="F64" s="28" t="s">
        <v>31</v>
      </c>
      <c r="G64" s="27">
        <v>3</v>
      </c>
      <c r="H64" s="3">
        <v>1</v>
      </c>
    </row>
    <row r="65" s="4" customFormat="1" customHeight="1" spans="1:8">
      <c r="A65" s="28">
        <v>26</v>
      </c>
      <c r="B65" s="29" t="s">
        <v>88</v>
      </c>
      <c r="C65" s="28" t="s">
        <v>50</v>
      </c>
      <c r="D65" s="28">
        <v>2300</v>
      </c>
      <c r="E65" s="28">
        <v>1840</v>
      </c>
      <c r="F65" s="28" t="s">
        <v>31</v>
      </c>
      <c r="G65" s="27">
        <v>3</v>
      </c>
      <c r="H65" s="3">
        <v>1</v>
      </c>
    </row>
    <row r="66" s="4" customFormat="1" customHeight="1" spans="1:8">
      <c r="A66" s="28">
        <v>27</v>
      </c>
      <c r="B66" s="29" t="s">
        <v>89</v>
      </c>
      <c r="C66" s="28" t="s">
        <v>24</v>
      </c>
      <c r="D66" s="28">
        <v>146400</v>
      </c>
      <c r="E66" s="28">
        <v>1000</v>
      </c>
      <c r="F66" s="28" t="s">
        <v>38</v>
      </c>
      <c r="G66" s="27">
        <v>3</v>
      </c>
      <c r="H66" s="3">
        <v>1</v>
      </c>
    </row>
    <row r="67" s="4" customFormat="1" customHeight="1" spans="1:8">
      <c r="A67" s="20" t="s">
        <v>90</v>
      </c>
      <c r="B67" s="26" t="s">
        <v>91</v>
      </c>
      <c r="C67" s="20"/>
      <c r="D67" s="21">
        <f>SUM(D68:D79)</f>
        <v>267830.14</v>
      </c>
      <c r="E67" s="20">
        <f>SUM(E68:E79)</f>
        <v>46500</v>
      </c>
      <c r="F67" s="28"/>
      <c r="G67" s="27"/>
      <c r="H67" s="3">
        <v>1</v>
      </c>
    </row>
    <row r="68" s="4" customFormat="1" customHeight="1" spans="1:8">
      <c r="A68" s="28">
        <v>1</v>
      </c>
      <c r="B68" s="29" t="s">
        <v>92</v>
      </c>
      <c r="C68" s="28" t="s">
        <v>24</v>
      </c>
      <c r="D68" s="28">
        <v>1200</v>
      </c>
      <c r="E68" s="28">
        <v>1200</v>
      </c>
      <c r="F68" s="28" t="s">
        <v>19</v>
      </c>
      <c r="G68" s="27">
        <v>4</v>
      </c>
      <c r="H68" s="3">
        <v>1</v>
      </c>
    </row>
    <row r="69" s="4" customFormat="1" customHeight="1" spans="1:8">
      <c r="A69" s="28">
        <v>2</v>
      </c>
      <c r="B69" s="29" t="s">
        <v>93</v>
      </c>
      <c r="C69" s="28" t="s">
        <v>24</v>
      </c>
      <c r="D69" s="28">
        <v>10911</v>
      </c>
      <c r="E69" s="28">
        <v>10000</v>
      </c>
      <c r="F69" s="28" t="s">
        <v>19</v>
      </c>
      <c r="G69" s="27">
        <v>4</v>
      </c>
      <c r="H69" s="3">
        <v>1</v>
      </c>
    </row>
    <row r="70" s="4" customFormat="1" customHeight="1" spans="1:8">
      <c r="A70" s="28">
        <v>3</v>
      </c>
      <c r="B70" s="29" t="s">
        <v>94</v>
      </c>
      <c r="C70" s="28" t="s">
        <v>45</v>
      </c>
      <c r="D70" s="30">
        <v>14342.6</v>
      </c>
      <c r="E70" s="28">
        <v>3000</v>
      </c>
      <c r="F70" s="28" t="s">
        <v>19</v>
      </c>
      <c r="G70" s="27">
        <v>4</v>
      </c>
      <c r="H70" s="3">
        <v>1</v>
      </c>
    </row>
    <row r="71" s="4" customFormat="1" customHeight="1" spans="1:8">
      <c r="A71" s="28">
        <v>4</v>
      </c>
      <c r="B71" s="29" t="s">
        <v>95</v>
      </c>
      <c r="C71" s="28" t="s">
        <v>45</v>
      </c>
      <c r="D71" s="30">
        <v>9012.93</v>
      </c>
      <c r="E71" s="28">
        <v>2000</v>
      </c>
      <c r="F71" s="28" t="s">
        <v>19</v>
      </c>
      <c r="G71" s="27">
        <v>4</v>
      </c>
      <c r="H71" s="3">
        <v>1</v>
      </c>
    </row>
    <row r="72" s="4" customFormat="1" customHeight="1" spans="1:8">
      <c r="A72" s="28">
        <v>5</v>
      </c>
      <c r="B72" s="29" t="s">
        <v>96</v>
      </c>
      <c r="C72" s="28" t="s">
        <v>28</v>
      </c>
      <c r="D72" s="30">
        <v>85427.63</v>
      </c>
      <c r="E72" s="28">
        <v>2000</v>
      </c>
      <c r="F72" s="28" t="s">
        <v>19</v>
      </c>
      <c r="G72" s="27">
        <v>4</v>
      </c>
      <c r="H72" s="3">
        <v>1</v>
      </c>
    </row>
    <row r="73" s="4" customFormat="1" customHeight="1" spans="1:8">
      <c r="A73" s="28">
        <v>6</v>
      </c>
      <c r="B73" s="29" t="s">
        <v>97</v>
      </c>
      <c r="C73" s="28" t="s">
        <v>30</v>
      </c>
      <c r="D73" s="28">
        <v>62724</v>
      </c>
      <c r="E73" s="28">
        <v>3000</v>
      </c>
      <c r="F73" s="28" t="s">
        <v>31</v>
      </c>
      <c r="G73" s="27">
        <v>4</v>
      </c>
      <c r="H73" s="3">
        <v>1</v>
      </c>
    </row>
    <row r="74" s="4" customFormat="1" customHeight="1" spans="1:8">
      <c r="A74" s="28">
        <v>7</v>
      </c>
      <c r="B74" s="29" t="s">
        <v>98</v>
      </c>
      <c r="C74" s="28" t="s">
        <v>37</v>
      </c>
      <c r="D74" s="30">
        <v>5373.98</v>
      </c>
      <c r="E74" s="28">
        <v>4500</v>
      </c>
      <c r="F74" s="28" t="s">
        <v>31</v>
      </c>
      <c r="G74" s="27">
        <v>4</v>
      </c>
      <c r="H74" s="3">
        <v>1</v>
      </c>
    </row>
    <row r="75" s="4" customFormat="1" customHeight="1" spans="1:8">
      <c r="A75" s="28">
        <v>8</v>
      </c>
      <c r="B75" s="29" t="s">
        <v>99</v>
      </c>
      <c r="C75" s="28" t="s">
        <v>30</v>
      </c>
      <c r="D75" s="28">
        <v>15386</v>
      </c>
      <c r="E75" s="28">
        <v>4000</v>
      </c>
      <c r="F75" s="28" t="s">
        <v>31</v>
      </c>
      <c r="G75" s="27">
        <v>4</v>
      </c>
      <c r="H75" s="3">
        <v>1</v>
      </c>
    </row>
    <row r="76" s="4" customFormat="1" customHeight="1" spans="1:8">
      <c r="A76" s="28">
        <v>9</v>
      </c>
      <c r="B76" s="29" t="s">
        <v>100</v>
      </c>
      <c r="C76" s="28" t="s">
        <v>45</v>
      </c>
      <c r="D76" s="28">
        <v>9800</v>
      </c>
      <c r="E76" s="28">
        <v>4800</v>
      </c>
      <c r="F76" s="28" t="s">
        <v>31</v>
      </c>
      <c r="G76" s="27">
        <v>4</v>
      </c>
      <c r="H76" s="3">
        <v>1</v>
      </c>
    </row>
    <row r="77" s="4" customFormat="1" customHeight="1" spans="1:8">
      <c r="A77" s="28">
        <v>10</v>
      </c>
      <c r="B77" s="29" t="s">
        <v>101</v>
      </c>
      <c r="C77" s="28" t="s">
        <v>30</v>
      </c>
      <c r="D77" s="28">
        <v>6000</v>
      </c>
      <c r="E77" s="28">
        <v>4000</v>
      </c>
      <c r="F77" s="28" t="s">
        <v>38</v>
      </c>
      <c r="G77" s="27">
        <v>4</v>
      </c>
      <c r="H77" s="3">
        <v>1</v>
      </c>
    </row>
    <row r="78" s="4" customFormat="1" customHeight="1" spans="1:8">
      <c r="A78" s="28">
        <v>11</v>
      </c>
      <c r="B78" s="29" t="s">
        <v>102</v>
      </c>
      <c r="C78" s="28" t="s">
        <v>30</v>
      </c>
      <c r="D78" s="28">
        <v>37652</v>
      </c>
      <c r="E78" s="28">
        <v>3000</v>
      </c>
      <c r="F78" s="28" t="s">
        <v>38</v>
      </c>
      <c r="G78" s="27">
        <v>4</v>
      </c>
      <c r="H78" s="3">
        <v>1</v>
      </c>
    </row>
    <row r="79" s="4" customFormat="1" customHeight="1" spans="1:8">
      <c r="A79" s="28">
        <v>12</v>
      </c>
      <c r="B79" s="29" t="s">
        <v>103</v>
      </c>
      <c r="C79" s="28" t="s">
        <v>30</v>
      </c>
      <c r="D79" s="28">
        <v>10000</v>
      </c>
      <c r="E79" s="28">
        <v>5000</v>
      </c>
      <c r="F79" s="28" t="s">
        <v>38</v>
      </c>
      <c r="G79" s="27">
        <v>4</v>
      </c>
      <c r="H79" s="3">
        <v>1</v>
      </c>
    </row>
    <row r="80" s="4" customFormat="1" customHeight="1" spans="1:8">
      <c r="A80" s="20" t="s">
        <v>104</v>
      </c>
      <c r="B80" s="26" t="s">
        <v>105</v>
      </c>
      <c r="C80" s="20"/>
      <c r="D80" s="20">
        <f>SUM(D81:D87)</f>
        <v>1499820</v>
      </c>
      <c r="E80" s="20">
        <f>SUM(E81:E87)</f>
        <v>122100</v>
      </c>
      <c r="F80" s="28"/>
      <c r="G80" s="27"/>
      <c r="H80" s="3">
        <v>1</v>
      </c>
    </row>
    <row r="81" s="4" customFormat="1" customHeight="1" spans="1:8">
      <c r="A81" s="28">
        <v>1</v>
      </c>
      <c r="B81" s="29" t="s">
        <v>106</v>
      </c>
      <c r="C81" s="28" t="s">
        <v>37</v>
      </c>
      <c r="D81" s="28">
        <v>271800</v>
      </c>
      <c r="E81" s="28">
        <v>38000</v>
      </c>
      <c r="F81" s="28" t="s">
        <v>19</v>
      </c>
      <c r="G81" s="27">
        <v>5</v>
      </c>
      <c r="H81" s="3">
        <v>1</v>
      </c>
    </row>
    <row r="82" s="4" customFormat="1" customHeight="1" spans="1:8">
      <c r="A82" s="28">
        <v>2</v>
      </c>
      <c r="B82" s="29" t="s">
        <v>107</v>
      </c>
      <c r="C82" s="28" t="s">
        <v>33</v>
      </c>
      <c r="D82" s="28">
        <v>205188</v>
      </c>
      <c r="E82" s="28">
        <v>11000</v>
      </c>
      <c r="F82" s="28" t="s">
        <v>19</v>
      </c>
      <c r="G82" s="27">
        <v>5</v>
      </c>
      <c r="H82" s="3">
        <v>1</v>
      </c>
    </row>
    <row r="83" s="4" customFormat="1" customHeight="1" spans="1:8">
      <c r="A83" s="28">
        <v>3</v>
      </c>
      <c r="B83" s="29" t="s">
        <v>108</v>
      </c>
      <c r="C83" s="28" t="s">
        <v>33</v>
      </c>
      <c r="D83" s="28">
        <v>72078</v>
      </c>
      <c r="E83" s="28">
        <v>5000</v>
      </c>
      <c r="F83" s="28" t="s">
        <v>19</v>
      </c>
      <c r="G83" s="27">
        <v>5</v>
      </c>
      <c r="H83" s="3">
        <v>1</v>
      </c>
    </row>
    <row r="84" s="4" customFormat="1" customHeight="1" spans="1:8">
      <c r="A84" s="28">
        <v>4</v>
      </c>
      <c r="B84" s="29" t="s">
        <v>109</v>
      </c>
      <c r="C84" s="28" t="s">
        <v>50</v>
      </c>
      <c r="D84" s="28">
        <v>85000</v>
      </c>
      <c r="E84" s="28">
        <v>30000</v>
      </c>
      <c r="F84" s="28" t="s">
        <v>19</v>
      </c>
      <c r="G84" s="27">
        <v>5</v>
      </c>
      <c r="H84" s="3">
        <v>1</v>
      </c>
    </row>
    <row r="85" s="4" customFormat="1" customHeight="1" spans="1:8">
      <c r="A85" s="28">
        <v>5</v>
      </c>
      <c r="B85" s="29" t="s">
        <v>110</v>
      </c>
      <c r="C85" s="28" t="s">
        <v>22</v>
      </c>
      <c r="D85" s="28">
        <v>42254</v>
      </c>
      <c r="E85" s="28">
        <v>8000</v>
      </c>
      <c r="F85" s="28" t="s">
        <v>38</v>
      </c>
      <c r="G85" s="27">
        <v>5</v>
      </c>
      <c r="H85" s="3">
        <v>1</v>
      </c>
    </row>
    <row r="86" s="4" customFormat="1" customHeight="1" spans="1:8">
      <c r="A86" s="28">
        <v>6</v>
      </c>
      <c r="B86" s="29" t="s">
        <v>111</v>
      </c>
      <c r="C86" s="28" t="s">
        <v>37</v>
      </c>
      <c r="D86" s="28">
        <v>3500</v>
      </c>
      <c r="E86" s="28">
        <v>100</v>
      </c>
      <c r="F86" s="28" t="s">
        <v>38</v>
      </c>
      <c r="G86" s="27">
        <v>5</v>
      </c>
      <c r="H86" s="3">
        <v>1</v>
      </c>
    </row>
    <row r="87" s="4" customFormat="1" customHeight="1" spans="1:8">
      <c r="A87" s="28">
        <v>7</v>
      </c>
      <c r="B87" s="29" t="s">
        <v>112</v>
      </c>
      <c r="C87" s="28" t="s">
        <v>50</v>
      </c>
      <c r="D87" s="28">
        <v>820000</v>
      </c>
      <c r="E87" s="28">
        <v>30000</v>
      </c>
      <c r="F87" s="28" t="s">
        <v>38</v>
      </c>
      <c r="G87" s="27">
        <v>5</v>
      </c>
      <c r="H87" s="3">
        <v>1</v>
      </c>
    </row>
    <row r="88" s="4" customFormat="1" customHeight="1" spans="1:8">
      <c r="A88" s="20" t="s">
        <v>113</v>
      </c>
      <c r="B88" s="26" t="s">
        <v>114</v>
      </c>
      <c r="C88" s="28"/>
      <c r="D88" s="21">
        <f>SUM(D89:D94)</f>
        <v>617342.96</v>
      </c>
      <c r="E88" s="20">
        <f>SUM(E89:E94)</f>
        <v>66400</v>
      </c>
      <c r="F88" s="28"/>
      <c r="G88" s="27"/>
      <c r="H88" s="3">
        <v>1</v>
      </c>
    </row>
    <row r="89" s="4" customFormat="1" customHeight="1" spans="1:8">
      <c r="A89" s="28">
        <v>1</v>
      </c>
      <c r="B89" s="29" t="s">
        <v>115</v>
      </c>
      <c r="C89" s="28" t="s">
        <v>22</v>
      </c>
      <c r="D89" s="28">
        <v>96937</v>
      </c>
      <c r="E89" s="28">
        <v>12400</v>
      </c>
      <c r="F89" s="28" t="s">
        <v>19</v>
      </c>
      <c r="G89" s="27">
        <v>6</v>
      </c>
      <c r="H89" s="3">
        <v>1</v>
      </c>
    </row>
    <row r="90" s="4" customFormat="1" customHeight="1" spans="1:8">
      <c r="A90" s="28">
        <v>2</v>
      </c>
      <c r="B90" s="29" t="s">
        <v>116</v>
      </c>
      <c r="C90" s="28" t="s">
        <v>30</v>
      </c>
      <c r="D90" s="28">
        <v>93000</v>
      </c>
      <c r="E90" s="28">
        <v>4500</v>
      </c>
      <c r="F90" s="28" t="s">
        <v>19</v>
      </c>
      <c r="G90" s="27">
        <v>6</v>
      </c>
      <c r="H90" s="3">
        <v>1</v>
      </c>
    </row>
    <row r="91" s="4" customFormat="1" customHeight="1" spans="1:8">
      <c r="A91" s="28">
        <v>3</v>
      </c>
      <c r="B91" s="29" t="s">
        <v>117</v>
      </c>
      <c r="C91" s="28" t="s">
        <v>18</v>
      </c>
      <c r="D91" s="28">
        <v>339870</v>
      </c>
      <c r="E91" s="28">
        <v>29000</v>
      </c>
      <c r="F91" s="28" t="s">
        <v>19</v>
      </c>
      <c r="G91" s="27">
        <v>6</v>
      </c>
      <c r="H91" s="3">
        <v>1</v>
      </c>
    </row>
    <row r="92" s="4" customFormat="1" customHeight="1" spans="1:8">
      <c r="A92" s="28">
        <v>4</v>
      </c>
      <c r="B92" s="29" t="s">
        <v>118</v>
      </c>
      <c r="C92" s="28" t="s">
        <v>35</v>
      </c>
      <c r="D92" s="30">
        <v>11999.24</v>
      </c>
      <c r="E92" s="28">
        <v>7000</v>
      </c>
      <c r="F92" s="28" t="s">
        <v>19</v>
      </c>
      <c r="G92" s="27">
        <v>6</v>
      </c>
      <c r="H92" s="3">
        <v>1</v>
      </c>
    </row>
    <row r="93" s="4" customFormat="1" customHeight="1" spans="1:8">
      <c r="A93" s="28">
        <v>5</v>
      </c>
      <c r="B93" s="29" t="s">
        <v>119</v>
      </c>
      <c r="C93" s="28" t="s">
        <v>35</v>
      </c>
      <c r="D93" s="30">
        <v>27816.4</v>
      </c>
      <c r="E93" s="28">
        <v>7500</v>
      </c>
      <c r="F93" s="28" t="s">
        <v>19</v>
      </c>
      <c r="G93" s="27">
        <v>6</v>
      </c>
      <c r="H93" s="3">
        <v>1</v>
      </c>
    </row>
    <row r="94" s="4" customFormat="1" customHeight="1" spans="1:8">
      <c r="A94" s="28">
        <v>6</v>
      </c>
      <c r="B94" s="29" t="s">
        <v>120</v>
      </c>
      <c r="C94" s="28" t="s">
        <v>22</v>
      </c>
      <c r="D94" s="30">
        <v>47720.32</v>
      </c>
      <c r="E94" s="28">
        <v>6000</v>
      </c>
      <c r="F94" s="28" t="s">
        <v>38</v>
      </c>
      <c r="G94" s="27">
        <v>6</v>
      </c>
      <c r="H94" s="3">
        <v>1</v>
      </c>
    </row>
    <row r="95" s="4" customFormat="1" customHeight="1" spans="1:8">
      <c r="A95" s="20" t="s">
        <v>121</v>
      </c>
      <c r="B95" s="26" t="s">
        <v>122</v>
      </c>
      <c r="C95" s="28"/>
      <c r="D95" s="21">
        <f>SUM(D96:D107)</f>
        <v>706820.5</v>
      </c>
      <c r="E95" s="20">
        <f>SUM(E96:E107)</f>
        <v>119365</v>
      </c>
      <c r="F95" s="28"/>
      <c r="G95" s="27"/>
      <c r="H95" s="3">
        <v>1</v>
      </c>
    </row>
    <row r="96" s="4" customFormat="1" customHeight="1" spans="1:8">
      <c r="A96" s="28">
        <v>1</v>
      </c>
      <c r="B96" s="29" t="s">
        <v>123</v>
      </c>
      <c r="C96" s="28" t="s">
        <v>22</v>
      </c>
      <c r="D96" s="28">
        <v>167700</v>
      </c>
      <c r="E96" s="28">
        <v>10000</v>
      </c>
      <c r="F96" s="28" t="s">
        <v>19</v>
      </c>
      <c r="G96" s="27">
        <v>7</v>
      </c>
      <c r="H96" s="3">
        <v>1</v>
      </c>
    </row>
    <row r="97" s="5" customFormat="1" customHeight="1" spans="1:8">
      <c r="A97" s="28">
        <v>2</v>
      </c>
      <c r="B97" s="29" t="s">
        <v>124</v>
      </c>
      <c r="C97" s="28" t="s">
        <v>24</v>
      </c>
      <c r="D97" s="28">
        <v>23600</v>
      </c>
      <c r="E97" s="28">
        <v>7500</v>
      </c>
      <c r="F97" s="28" t="s">
        <v>19</v>
      </c>
      <c r="G97" s="27">
        <v>7</v>
      </c>
      <c r="H97" s="3">
        <v>1</v>
      </c>
    </row>
    <row r="98" s="5" customFormat="1" customHeight="1" spans="1:8">
      <c r="A98" s="28">
        <v>3</v>
      </c>
      <c r="B98" s="29" t="s">
        <v>125</v>
      </c>
      <c r="C98" s="28" t="s">
        <v>24</v>
      </c>
      <c r="D98" s="28">
        <v>64400</v>
      </c>
      <c r="E98" s="28">
        <v>8000</v>
      </c>
      <c r="F98" s="28" t="s">
        <v>19</v>
      </c>
      <c r="G98" s="27">
        <v>7</v>
      </c>
      <c r="H98" s="3">
        <v>1</v>
      </c>
    </row>
    <row r="99" s="5" customFormat="1" customHeight="1" spans="1:8">
      <c r="A99" s="28">
        <v>4</v>
      </c>
      <c r="B99" s="29" t="s">
        <v>126</v>
      </c>
      <c r="C99" s="28" t="s">
        <v>24</v>
      </c>
      <c r="D99" s="28">
        <v>30400</v>
      </c>
      <c r="E99" s="28">
        <v>8000</v>
      </c>
      <c r="F99" s="28" t="s">
        <v>19</v>
      </c>
      <c r="G99" s="27">
        <v>7</v>
      </c>
      <c r="H99" s="3">
        <v>1</v>
      </c>
    </row>
    <row r="100" s="5" customFormat="1" customHeight="1" spans="1:8">
      <c r="A100" s="28">
        <v>5</v>
      </c>
      <c r="B100" s="29" t="s">
        <v>127</v>
      </c>
      <c r="C100" s="28" t="s">
        <v>24</v>
      </c>
      <c r="D100" s="28">
        <v>49000</v>
      </c>
      <c r="E100" s="28">
        <v>2000</v>
      </c>
      <c r="F100" s="28" t="s">
        <v>19</v>
      </c>
      <c r="G100" s="27">
        <v>7</v>
      </c>
      <c r="H100" s="3">
        <v>1</v>
      </c>
    </row>
    <row r="101" s="5" customFormat="1" customHeight="1" spans="1:8">
      <c r="A101" s="28">
        <v>6</v>
      </c>
      <c r="B101" s="29" t="s">
        <v>128</v>
      </c>
      <c r="C101" s="28" t="s">
        <v>37</v>
      </c>
      <c r="D101" s="28">
        <v>23131</v>
      </c>
      <c r="E101" s="28">
        <v>3565</v>
      </c>
      <c r="F101" s="28" t="s">
        <v>19</v>
      </c>
      <c r="G101" s="27">
        <v>7</v>
      </c>
      <c r="H101" s="3">
        <v>1</v>
      </c>
    </row>
    <row r="102" s="5" customFormat="1" customHeight="1" spans="1:8">
      <c r="A102" s="28">
        <v>7</v>
      </c>
      <c r="B102" s="29" t="s">
        <v>129</v>
      </c>
      <c r="C102" s="28" t="s">
        <v>33</v>
      </c>
      <c r="D102" s="28">
        <v>85000</v>
      </c>
      <c r="E102" s="28">
        <v>8000</v>
      </c>
      <c r="F102" s="28" t="s">
        <v>19</v>
      </c>
      <c r="G102" s="27">
        <v>7</v>
      </c>
      <c r="H102" s="3">
        <v>1</v>
      </c>
    </row>
    <row r="103" s="5" customFormat="1" customHeight="1" spans="1:8">
      <c r="A103" s="28">
        <v>8</v>
      </c>
      <c r="B103" s="29" t="s">
        <v>130</v>
      </c>
      <c r="C103" s="28" t="s">
        <v>35</v>
      </c>
      <c r="D103" s="28">
        <v>126769</v>
      </c>
      <c r="E103" s="28">
        <v>40000</v>
      </c>
      <c r="F103" s="28" t="s">
        <v>19</v>
      </c>
      <c r="G103" s="27">
        <v>7</v>
      </c>
      <c r="H103" s="3">
        <v>1</v>
      </c>
    </row>
    <row r="104" s="5" customFormat="1" customHeight="1" spans="1:8">
      <c r="A104" s="28">
        <v>9</v>
      </c>
      <c r="B104" s="29" t="s">
        <v>131</v>
      </c>
      <c r="C104" s="28" t="s">
        <v>30</v>
      </c>
      <c r="D104" s="28">
        <v>5000</v>
      </c>
      <c r="E104" s="28">
        <v>3000</v>
      </c>
      <c r="F104" s="28" t="s">
        <v>31</v>
      </c>
      <c r="G104" s="27">
        <v>7</v>
      </c>
      <c r="H104" s="3">
        <v>1</v>
      </c>
    </row>
    <row r="105" s="5" customFormat="1" customHeight="1" spans="1:8">
      <c r="A105" s="28">
        <v>10</v>
      </c>
      <c r="B105" s="29" t="s">
        <v>132</v>
      </c>
      <c r="C105" s="28" t="s">
        <v>30</v>
      </c>
      <c r="D105" s="28">
        <v>2000</v>
      </c>
      <c r="E105" s="28">
        <v>2000</v>
      </c>
      <c r="F105" s="28" t="s">
        <v>31</v>
      </c>
      <c r="G105" s="27">
        <v>7</v>
      </c>
      <c r="H105" s="3">
        <v>1</v>
      </c>
    </row>
    <row r="106" s="5" customFormat="1" customHeight="1" spans="1:8">
      <c r="A106" s="28">
        <v>11</v>
      </c>
      <c r="B106" s="29" t="s">
        <v>133</v>
      </c>
      <c r="C106" s="28" t="s">
        <v>50</v>
      </c>
      <c r="D106" s="30">
        <v>113420.5</v>
      </c>
      <c r="E106" s="28">
        <v>21800</v>
      </c>
      <c r="F106" s="28" t="s">
        <v>31</v>
      </c>
      <c r="G106" s="27">
        <v>7</v>
      </c>
      <c r="H106" s="3">
        <v>1</v>
      </c>
    </row>
    <row r="107" s="5" customFormat="1" customHeight="1" spans="1:8">
      <c r="A107" s="28">
        <v>12</v>
      </c>
      <c r="B107" s="29" t="s">
        <v>134</v>
      </c>
      <c r="C107" s="28" t="s">
        <v>135</v>
      </c>
      <c r="D107" s="28">
        <v>16400</v>
      </c>
      <c r="E107" s="28">
        <v>5500</v>
      </c>
      <c r="F107" s="28" t="s">
        <v>38</v>
      </c>
      <c r="G107" s="27">
        <v>7</v>
      </c>
      <c r="H107" s="3">
        <v>1</v>
      </c>
    </row>
    <row r="108" s="4" customFormat="1" customHeight="1" spans="1:8">
      <c r="A108" s="31" t="s">
        <v>136</v>
      </c>
      <c r="B108" s="32" t="s">
        <v>137</v>
      </c>
      <c r="C108" s="20"/>
      <c r="D108" s="21">
        <f>D111+D137+D139</f>
        <v>958769.79</v>
      </c>
      <c r="E108" s="20">
        <f>E111+E137+E139</f>
        <v>192100</v>
      </c>
      <c r="F108" s="20"/>
      <c r="G108" s="27"/>
      <c r="H108" s="33">
        <v>2</v>
      </c>
    </row>
    <row r="109" s="4" customFormat="1" customHeight="1" spans="1:8">
      <c r="A109" s="20" t="s">
        <v>15</v>
      </c>
      <c r="B109" s="26" t="s">
        <v>16</v>
      </c>
      <c r="C109" s="20"/>
      <c r="D109" s="20"/>
      <c r="E109" s="20"/>
      <c r="F109" s="20"/>
      <c r="G109" s="27"/>
      <c r="H109" s="33">
        <v>2</v>
      </c>
    </row>
    <row r="110" s="4" customFormat="1" customHeight="1" spans="1:8">
      <c r="A110" s="20" t="s">
        <v>46</v>
      </c>
      <c r="B110" s="26" t="s">
        <v>47</v>
      </c>
      <c r="C110" s="20"/>
      <c r="D110" s="28"/>
      <c r="E110" s="34"/>
      <c r="F110" s="28"/>
      <c r="G110" s="27"/>
      <c r="H110" s="33">
        <v>2</v>
      </c>
    </row>
    <row r="111" s="4" customFormat="1" customHeight="1" spans="1:8">
      <c r="A111" s="20" t="s">
        <v>61</v>
      </c>
      <c r="B111" s="26" t="s">
        <v>62</v>
      </c>
      <c r="C111" s="20"/>
      <c r="D111" s="35">
        <f>SUM(D112:D135)</f>
        <v>541501.79</v>
      </c>
      <c r="E111" s="36">
        <f>SUM(E112:E135)</f>
        <v>156200</v>
      </c>
      <c r="F111" s="28"/>
      <c r="G111" s="27"/>
      <c r="H111" s="33">
        <v>2</v>
      </c>
    </row>
    <row r="112" s="4" customFormat="1" customHeight="1" spans="1:8">
      <c r="A112" s="28">
        <v>1</v>
      </c>
      <c r="B112" s="37" t="s">
        <v>138</v>
      </c>
      <c r="C112" s="38" t="s">
        <v>139</v>
      </c>
      <c r="D112" s="34">
        <v>35557</v>
      </c>
      <c r="E112" s="34">
        <v>2000</v>
      </c>
      <c r="F112" s="34" t="s">
        <v>19</v>
      </c>
      <c r="G112" s="27">
        <v>3</v>
      </c>
      <c r="H112" s="33">
        <v>2</v>
      </c>
    </row>
    <row r="113" s="4" customFormat="1" customHeight="1" spans="1:8">
      <c r="A113" s="28">
        <v>2</v>
      </c>
      <c r="B113" s="37" t="s">
        <v>140</v>
      </c>
      <c r="C113" s="34" t="s">
        <v>141</v>
      </c>
      <c r="D113" s="39">
        <v>2582.83</v>
      </c>
      <c r="E113" s="34">
        <v>1000</v>
      </c>
      <c r="F113" s="34" t="s">
        <v>19</v>
      </c>
      <c r="G113" s="27">
        <v>3</v>
      </c>
      <c r="H113" s="33">
        <v>2</v>
      </c>
    </row>
    <row r="114" s="4" customFormat="1" customHeight="1" spans="1:8">
      <c r="A114" s="28">
        <v>3</v>
      </c>
      <c r="B114" s="37" t="s">
        <v>142</v>
      </c>
      <c r="C114" s="34" t="s">
        <v>141</v>
      </c>
      <c r="D114" s="34">
        <v>1925</v>
      </c>
      <c r="E114" s="34">
        <v>200</v>
      </c>
      <c r="F114" s="34" t="s">
        <v>19</v>
      </c>
      <c r="G114" s="27">
        <v>3</v>
      </c>
      <c r="H114" s="33">
        <v>2</v>
      </c>
    </row>
    <row r="115" s="4" customFormat="1" customHeight="1" spans="1:8">
      <c r="A115" s="28">
        <v>4</v>
      </c>
      <c r="B115" s="37" t="s">
        <v>143</v>
      </c>
      <c r="C115" s="34" t="s">
        <v>141</v>
      </c>
      <c r="D115" s="34">
        <v>66124</v>
      </c>
      <c r="E115" s="34">
        <v>20000</v>
      </c>
      <c r="F115" s="34" t="s">
        <v>19</v>
      </c>
      <c r="G115" s="27">
        <v>3</v>
      </c>
      <c r="H115" s="33">
        <v>2</v>
      </c>
    </row>
    <row r="116" s="4" customFormat="1" customHeight="1" spans="1:8">
      <c r="A116" s="28">
        <v>5</v>
      </c>
      <c r="B116" s="37" t="s">
        <v>144</v>
      </c>
      <c r="C116" s="34" t="s">
        <v>141</v>
      </c>
      <c r="D116" s="34">
        <v>6485</v>
      </c>
      <c r="E116" s="34">
        <v>2000</v>
      </c>
      <c r="F116" s="34" t="s">
        <v>19</v>
      </c>
      <c r="G116" s="27">
        <v>3</v>
      </c>
      <c r="H116" s="33">
        <v>2</v>
      </c>
    </row>
    <row r="117" s="4" customFormat="1" customHeight="1" spans="1:8">
      <c r="A117" s="28">
        <v>6</v>
      </c>
      <c r="B117" s="37" t="s">
        <v>145</v>
      </c>
      <c r="C117" s="34" t="s">
        <v>141</v>
      </c>
      <c r="D117" s="34">
        <v>7596</v>
      </c>
      <c r="E117" s="34">
        <v>3000</v>
      </c>
      <c r="F117" s="34" t="s">
        <v>19</v>
      </c>
      <c r="G117" s="27">
        <v>3</v>
      </c>
      <c r="H117" s="33">
        <v>2</v>
      </c>
    </row>
    <row r="118" s="4" customFormat="1" customHeight="1" spans="1:8">
      <c r="A118" s="28">
        <v>7</v>
      </c>
      <c r="B118" s="37" t="s">
        <v>146</v>
      </c>
      <c r="C118" s="34" t="s">
        <v>147</v>
      </c>
      <c r="D118" s="34">
        <v>22203</v>
      </c>
      <c r="E118" s="34">
        <v>9500</v>
      </c>
      <c r="F118" s="28" t="s">
        <v>19</v>
      </c>
      <c r="G118" s="27">
        <v>3</v>
      </c>
      <c r="H118" s="33">
        <v>2</v>
      </c>
    </row>
    <row r="119" s="4" customFormat="1" customHeight="1" spans="1:8">
      <c r="A119" s="28">
        <v>8</v>
      </c>
      <c r="B119" s="37" t="s">
        <v>148</v>
      </c>
      <c r="C119" s="34" t="s">
        <v>147</v>
      </c>
      <c r="D119" s="34">
        <v>32150</v>
      </c>
      <c r="E119" s="34">
        <v>15000</v>
      </c>
      <c r="F119" s="28" t="s">
        <v>19</v>
      </c>
      <c r="G119" s="27">
        <v>3</v>
      </c>
      <c r="H119" s="33">
        <v>2</v>
      </c>
    </row>
    <row r="120" s="4" customFormat="1" customHeight="1" spans="1:8">
      <c r="A120" s="28">
        <v>9</v>
      </c>
      <c r="B120" s="37" t="s">
        <v>149</v>
      </c>
      <c r="C120" s="34" t="s">
        <v>147</v>
      </c>
      <c r="D120" s="34">
        <v>35565</v>
      </c>
      <c r="E120" s="34">
        <v>12000</v>
      </c>
      <c r="F120" s="28" t="s">
        <v>19</v>
      </c>
      <c r="G120" s="27">
        <v>3</v>
      </c>
      <c r="H120" s="33">
        <v>2</v>
      </c>
    </row>
    <row r="121" s="4" customFormat="1" customHeight="1" spans="1:8">
      <c r="A121" s="28">
        <v>10</v>
      </c>
      <c r="B121" s="37" t="s">
        <v>150</v>
      </c>
      <c r="C121" s="34" t="s">
        <v>147</v>
      </c>
      <c r="D121" s="34">
        <v>14648</v>
      </c>
      <c r="E121" s="34">
        <v>5000</v>
      </c>
      <c r="F121" s="28" t="s">
        <v>19</v>
      </c>
      <c r="G121" s="27">
        <v>3</v>
      </c>
      <c r="H121" s="33">
        <v>2</v>
      </c>
    </row>
    <row r="122" s="4" customFormat="1" customHeight="1" spans="1:8">
      <c r="A122" s="28">
        <v>11</v>
      </c>
      <c r="B122" s="37" t="s">
        <v>151</v>
      </c>
      <c r="C122" s="34" t="s">
        <v>147</v>
      </c>
      <c r="D122" s="34">
        <v>47565</v>
      </c>
      <c r="E122" s="34">
        <v>7000</v>
      </c>
      <c r="F122" s="28" t="s">
        <v>19</v>
      </c>
      <c r="G122" s="27">
        <v>3</v>
      </c>
      <c r="H122" s="33">
        <v>2</v>
      </c>
    </row>
    <row r="123" s="4" customFormat="1" customHeight="1" spans="1:8">
      <c r="A123" s="28">
        <v>12</v>
      </c>
      <c r="B123" s="37" t="s">
        <v>152</v>
      </c>
      <c r="C123" s="34" t="s">
        <v>147</v>
      </c>
      <c r="D123" s="34">
        <v>14963</v>
      </c>
      <c r="E123" s="34">
        <v>1500</v>
      </c>
      <c r="F123" s="28" t="s">
        <v>19</v>
      </c>
      <c r="G123" s="27">
        <v>3</v>
      </c>
      <c r="H123" s="33">
        <v>2</v>
      </c>
    </row>
    <row r="124" s="4" customFormat="1" customHeight="1" spans="1:8">
      <c r="A124" s="28">
        <v>13</v>
      </c>
      <c r="B124" s="37" t="s">
        <v>153</v>
      </c>
      <c r="C124" s="34" t="s">
        <v>154</v>
      </c>
      <c r="D124" s="34">
        <v>66474</v>
      </c>
      <c r="E124" s="34">
        <v>22000</v>
      </c>
      <c r="F124" s="34" t="s">
        <v>31</v>
      </c>
      <c r="G124" s="27">
        <v>3</v>
      </c>
      <c r="H124" s="33">
        <v>2</v>
      </c>
    </row>
    <row r="125" s="4" customFormat="1" customHeight="1" spans="1:8">
      <c r="A125" s="28">
        <v>14</v>
      </c>
      <c r="B125" s="37" t="s">
        <v>155</v>
      </c>
      <c r="C125" s="34" t="s">
        <v>156</v>
      </c>
      <c r="D125" s="34">
        <v>13600</v>
      </c>
      <c r="E125" s="34">
        <v>1000</v>
      </c>
      <c r="F125" s="34" t="s">
        <v>31</v>
      </c>
      <c r="G125" s="27">
        <v>3</v>
      </c>
      <c r="H125" s="33">
        <v>2</v>
      </c>
    </row>
    <row r="126" s="4" customFormat="1" customHeight="1" spans="1:8">
      <c r="A126" s="28">
        <v>15</v>
      </c>
      <c r="B126" s="37" t="s">
        <v>157</v>
      </c>
      <c r="C126" s="34" t="s">
        <v>156</v>
      </c>
      <c r="D126" s="34">
        <v>6800</v>
      </c>
      <c r="E126" s="34">
        <v>5000</v>
      </c>
      <c r="F126" s="34" t="s">
        <v>31</v>
      </c>
      <c r="G126" s="27">
        <v>3</v>
      </c>
      <c r="H126" s="33">
        <v>2</v>
      </c>
    </row>
    <row r="127" s="4" customFormat="1" customHeight="1" spans="1:8">
      <c r="A127" s="28">
        <v>16</v>
      </c>
      <c r="B127" s="37" t="s">
        <v>158</v>
      </c>
      <c r="C127" s="34" t="s">
        <v>156</v>
      </c>
      <c r="D127" s="34">
        <v>58000</v>
      </c>
      <c r="E127" s="34">
        <v>10000</v>
      </c>
      <c r="F127" s="34" t="s">
        <v>31</v>
      </c>
      <c r="G127" s="27">
        <v>3</v>
      </c>
      <c r="H127" s="33">
        <v>2</v>
      </c>
    </row>
    <row r="128" s="4" customFormat="1" customHeight="1" spans="1:8">
      <c r="A128" s="28">
        <v>17</v>
      </c>
      <c r="B128" s="37" t="s">
        <v>159</v>
      </c>
      <c r="C128" s="34" t="s">
        <v>156</v>
      </c>
      <c r="D128" s="34">
        <v>17200</v>
      </c>
      <c r="E128" s="34">
        <v>10000</v>
      </c>
      <c r="F128" s="34" t="s">
        <v>31</v>
      </c>
      <c r="G128" s="27">
        <v>3</v>
      </c>
      <c r="H128" s="33">
        <v>2</v>
      </c>
    </row>
    <row r="129" s="4" customFormat="1" customHeight="1" spans="1:8">
      <c r="A129" s="28">
        <v>18</v>
      </c>
      <c r="B129" s="37" t="s">
        <v>160</v>
      </c>
      <c r="C129" s="40" t="s">
        <v>161</v>
      </c>
      <c r="D129" s="34">
        <v>29000</v>
      </c>
      <c r="E129" s="41">
        <v>10000</v>
      </c>
      <c r="F129" s="34" t="s">
        <v>31</v>
      </c>
      <c r="G129" s="27">
        <v>3</v>
      </c>
      <c r="H129" s="33">
        <v>2</v>
      </c>
    </row>
    <row r="130" s="4" customFormat="1" customHeight="1" spans="1:8">
      <c r="A130" s="28">
        <v>19</v>
      </c>
      <c r="B130" s="37" t="s">
        <v>162</v>
      </c>
      <c r="C130" s="34" t="s">
        <v>147</v>
      </c>
      <c r="D130" s="34">
        <v>16950</v>
      </c>
      <c r="E130" s="34">
        <v>7000</v>
      </c>
      <c r="F130" s="34" t="s">
        <v>31</v>
      </c>
      <c r="G130" s="27">
        <v>3</v>
      </c>
      <c r="H130" s="33">
        <v>2</v>
      </c>
    </row>
    <row r="131" s="4" customFormat="1" customHeight="1" spans="1:8">
      <c r="A131" s="28">
        <v>20</v>
      </c>
      <c r="B131" s="37" t="s">
        <v>163</v>
      </c>
      <c r="C131" s="34" t="s">
        <v>154</v>
      </c>
      <c r="D131" s="34">
        <v>4000</v>
      </c>
      <c r="E131" s="34">
        <v>1500</v>
      </c>
      <c r="F131" s="34" t="s">
        <v>31</v>
      </c>
      <c r="G131" s="27">
        <v>3</v>
      </c>
      <c r="H131" s="33">
        <v>2</v>
      </c>
    </row>
    <row r="132" s="4" customFormat="1" customHeight="1" spans="1:8">
      <c r="A132" s="28">
        <v>21</v>
      </c>
      <c r="B132" s="37" t="s">
        <v>164</v>
      </c>
      <c r="C132" s="34" t="s">
        <v>154</v>
      </c>
      <c r="D132" s="34">
        <v>5000</v>
      </c>
      <c r="E132" s="34">
        <v>1500</v>
      </c>
      <c r="F132" s="34" t="s">
        <v>31</v>
      </c>
      <c r="G132" s="27">
        <v>3</v>
      </c>
      <c r="H132" s="33">
        <v>2</v>
      </c>
    </row>
    <row r="133" s="4" customFormat="1" customHeight="1" spans="1:8">
      <c r="A133" s="28">
        <v>22</v>
      </c>
      <c r="B133" s="37" t="s">
        <v>165</v>
      </c>
      <c r="C133" s="34" t="s">
        <v>156</v>
      </c>
      <c r="D133" s="30">
        <v>10623.63</v>
      </c>
      <c r="E133" s="34">
        <v>5500</v>
      </c>
      <c r="F133" s="34" t="s">
        <v>31</v>
      </c>
      <c r="G133" s="27">
        <v>3</v>
      </c>
      <c r="H133" s="33">
        <v>2</v>
      </c>
    </row>
    <row r="134" s="4" customFormat="1" customHeight="1" spans="1:8">
      <c r="A134" s="28">
        <v>23</v>
      </c>
      <c r="B134" s="37" t="s">
        <v>166</v>
      </c>
      <c r="C134" s="34" t="s">
        <v>156</v>
      </c>
      <c r="D134" s="30">
        <v>24390.33</v>
      </c>
      <c r="E134" s="34">
        <v>4000</v>
      </c>
      <c r="F134" s="34" t="s">
        <v>31</v>
      </c>
      <c r="G134" s="27">
        <v>3</v>
      </c>
      <c r="H134" s="33">
        <v>2</v>
      </c>
    </row>
    <row r="135" s="4" customFormat="1" customHeight="1" spans="1:8">
      <c r="A135" s="28">
        <v>24</v>
      </c>
      <c r="B135" s="37" t="s">
        <v>167</v>
      </c>
      <c r="C135" s="34" t="s">
        <v>156</v>
      </c>
      <c r="D135" s="34">
        <v>2100</v>
      </c>
      <c r="E135" s="34">
        <v>500</v>
      </c>
      <c r="F135" s="34" t="s">
        <v>38</v>
      </c>
      <c r="G135" s="27">
        <v>3</v>
      </c>
      <c r="H135" s="33">
        <v>2</v>
      </c>
    </row>
    <row r="136" s="4" customFormat="1" customHeight="1" spans="1:8">
      <c r="A136" s="20" t="s">
        <v>90</v>
      </c>
      <c r="B136" s="26" t="s">
        <v>91</v>
      </c>
      <c r="C136" s="20"/>
      <c r="D136" s="20"/>
      <c r="E136" s="20"/>
      <c r="F136" s="28"/>
      <c r="G136" s="27"/>
      <c r="H136" s="33">
        <v>2</v>
      </c>
    </row>
    <row r="137" s="4" customFormat="1" customHeight="1" spans="1:8">
      <c r="A137" s="20" t="s">
        <v>104</v>
      </c>
      <c r="B137" s="26" t="s">
        <v>105</v>
      </c>
      <c r="C137" s="20"/>
      <c r="D137" s="20">
        <f>D138</f>
        <v>267000</v>
      </c>
      <c r="E137" s="20">
        <f>E138</f>
        <v>1000</v>
      </c>
      <c r="F137" s="28"/>
      <c r="G137" s="27"/>
      <c r="H137" s="33">
        <v>2</v>
      </c>
    </row>
    <row r="138" s="4" customFormat="1" customHeight="1" spans="1:8">
      <c r="A138" s="28">
        <v>1</v>
      </c>
      <c r="B138" s="37" t="s">
        <v>168</v>
      </c>
      <c r="C138" s="34" t="s">
        <v>141</v>
      </c>
      <c r="D138" s="34">
        <v>267000</v>
      </c>
      <c r="E138" s="34">
        <v>1000</v>
      </c>
      <c r="F138" s="34" t="s">
        <v>38</v>
      </c>
      <c r="G138" s="27">
        <v>5</v>
      </c>
      <c r="H138" s="33">
        <v>2</v>
      </c>
    </row>
    <row r="139" s="4" customFormat="1" customHeight="1" spans="1:8">
      <c r="A139" s="20" t="s">
        <v>113</v>
      </c>
      <c r="B139" s="26" t="s">
        <v>114</v>
      </c>
      <c r="C139" s="28"/>
      <c r="D139" s="20">
        <f>SUM(D140:D146)</f>
        <v>150268</v>
      </c>
      <c r="E139" s="20">
        <f>SUM(E140:E146)</f>
        <v>34900</v>
      </c>
      <c r="F139" s="28"/>
      <c r="G139" s="27"/>
      <c r="H139" s="33">
        <v>2</v>
      </c>
    </row>
    <row r="140" s="4" customFormat="1" customHeight="1" spans="1:8">
      <c r="A140" s="28">
        <v>1</v>
      </c>
      <c r="B140" s="37" t="s">
        <v>169</v>
      </c>
      <c r="C140" s="34" t="s">
        <v>170</v>
      </c>
      <c r="D140" s="34">
        <v>25000</v>
      </c>
      <c r="E140" s="34">
        <v>10000</v>
      </c>
      <c r="F140" s="34" t="s">
        <v>19</v>
      </c>
      <c r="G140" s="27">
        <v>6</v>
      </c>
      <c r="H140" s="33">
        <v>2</v>
      </c>
    </row>
    <row r="141" s="4" customFormat="1" customHeight="1" spans="1:8">
      <c r="A141" s="28">
        <v>2</v>
      </c>
      <c r="B141" s="37" t="s">
        <v>171</v>
      </c>
      <c r="C141" s="34" t="s">
        <v>172</v>
      </c>
      <c r="D141" s="34">
        <v>2587</v>
      </c>
      <c r="E141" s="34">
        <v>600</v>
      </c>
      <c r="F141" s="34" t="s">
        <v>19</v>
      </c>
      <c r="G141" s="27">
        <v>6</v>
      </c>
      <c r="H141" s="33">
        <v>2</v>
      </c>
    </row>
    <row r="142" s="4" customFormat="1" customHeight="1" spans="1:8">
      <c r="A142" s="28">
        <v>3</v>
      </c>
      <c r="B142" s="37" t="s">
        <v>173</v>
      </c>
      <c r="C142" s="34" t="s">
        <v>154</v>
      </c>
      <c r="D142" s="34">
        <v>22300</v>
      </c>
      <c r="E142" s="34">
        <v>5000</v>
      </c>
      <c r="F142" s="34" t="s">
        <v>19</v>
      </c>
      <c r="G142" s="27">
        <v>6</v>
      </c>
      <c r="H142" s="33">
        <v>2</v>
      </c>
    </row>
    <row r="143" s="4" customFormat="1" customHeight="1" spans="1:8">
      <c r="A143" s="28">
        <v>4</v>
      </c>
      <c r="B143" s="37" t="s">
        <v>174</v>
      </c>
      <c r="C143" s="34" t="s">
        <v>172</v>
      </c>
      <c r="D143" s="34">
        <v>9615</v>
      </c>
      <c r="E143" s="34">
        <v>2500</v>
      </c>
      <c r="F143" s="34" t="s">
        <v>19</v>
      </c>
      <c r="G143" s="27">
        <v>6</v>
      </c>
      <c r="H143" s="33">
        <v>2</v>
      </c>
    </row>
    <row r="144" s="4" customFormat="1" customHeight="1" spans="1:8">
      <c r="A144" s="28">
        <v>5</v>
      </c>
      <c r="B144" s="37" t="s">
        <v>175</v>
      </c>
      <c r="C144" s="34" t="s">
        <v>141</v>
      </c>
      <c r="D144" s="34">
        <v>47066</v>
      </c>
      <c r="E144" s="34">
        <v>6500</v>
      </c>
      <c r="F144" s="34" t="s">
        <v>19</v>
      </c>
      <c r="G144" s="27">
        <v>6</v>
      </c>
      <c r="H144" s="33">
        <v>2</v>
      </c>
    </row>
    <row r="145" s="4" customFormat="1" customHeight="1" spans="1:8">
      <c r="A145" s="28">
        <v>6</v>
      </c>
      <c r="B145" s="37" t="s">
        <v>176</v>
      </c>
      <c r="C145" s="34" t="s">
        <v>156</v>
      </c>
      <c r="D145" s="34">
        <v>35100</v>
      </c>
      <c r="E145" s="34">
        <v>10000</v>
      </c>
      <c r="F145" s="34" t="s">
        <v>31</v>
      </c>
      <c r="G145" s="27">
        <v>6</v>
      </c>
      <c r="H145" s="33">
        <v>2</v>
      </c>
    </row>
    <row r="146" s="4" customFormat="1" customHeight="1" spans="1:8">
      <c r="A146" s="28">
        <v>7</v>
      </c>
      <c r="B146" s="37" t="s">
        <v>177</v>
      </c>
      <c r="C146" s="34" t="s">
        <v>156</v>
      </c>
      <c r="D146" s="34">
        <v>8600</v>
      </c>
      <c r="E146" s="34">
        <v>300</v>
      </c>
      <c r="F146" s="34" t="s">
        <v>38</v>
      </c>
      <c r="G146" s="27">
        <v>6</v>
      </c>
      <c r="H146" s="33">
        <v>2</v>
      </c>
    </row>
    <row r="147" s="4" customFormat="1" customHeight="1" spans="1:8">
      <c r="A147" s="20" t="s">
        <v>121</v>
      </c>
      <c r="B147" s="26" t="s">
        <v>122</v>
      </c>
      <c r="C147" s="28"/>
      <c r="D147" s="28"/>
      <c r="E147" s="28"/>
      <c r="F147" s="28"/>
      <c r="G147" s="27"/>
      <c r="H147" s="33">
        <v>2</v>
      </c>
    </row>
    <row r="148" s="4" customFormat="1" customHeight="1" spans="1:8">
      <c r="A148" s="42" t="s">
        <v>178</v>
      </c>
      <c r="B148" s="26" t="s">
        <v>179</v>
      </c>
      <c r="C148" s="20"/>
      <c r="D148" s="21">
        <f>D149+D158+D180+D197+D211+D221+D225</f>
        <v>2770498.73</v>
      </c>
      <c r="E148" s="21">
        <f>E149+E158+E180+E197+E211+E221+E225</f>
        <v>314688.87</v>
      </c>
      <c r="F148" s="20"/>
      <c r="G148" s="27"/>
      <c r="H148" s="33">
        <v>3</v>
      </c>
    </row>
    <row r="149" s="4" customFormat="1" customHeight="1" spans="1:8">
      <c r="A149" s="20" t="s">
        <v>15</v>
      </c>
      <c r="B149" s="26" t="s">
        <v>16</v>
      </c>
      <c r="C149" s="20"/>
      <c r="D149" s="20">
        <f>SUM(D150:D157)</f>
        <v>616965</v>
      </c>
      <c r="E149" s="20">
        <f>SUM(E150:E157)</f>
        <v>26500</v>
      </c>
      <c r="F149" s="20"/>
      <c r="G149" s="27"/>
      <c r="H149" s="33">
        <v>3</v>
      </c>
    </row>
    <row r="150" s="4" customFormat="1" customHeight="1" spans="1:8">
      <c r="A150" s="28">
        <v>1</v>
      </c>
      <c r="B150" s="29" t="s">
        <v>180</v>
      </c>
      <c r="C150" s="28" t="s">
        <v>181</v>
      </c>
      <c r="D150" s="28">
        <v>20975</v>
      </c>
      <c r="E150" s="28">
        <v>10000</v>
      </c>
      <c r="F150" s="28" t="s">
        <v>19</v>
      </c>
      <c r="G150" s="27">
        <v>1</v>
      </c>
      <c r="H150" s="33">
        <v>3</v>
      </c>
    </row>
    <row r="151" s="4" customFormat="1" customHeight="1" spans="1:8">
      <c r="A151" s="28">
        <v>2</v>
      </c>
      <c r="B151" s="29" t="s">
        <v>182</v>
      </c>
      <c r="C151" s="28" t="s">
        <v>183</v>
      </c>
      <c r="D151" s="28">
        <v>3400</v>
      </c>
      <c r="E151" s="28">
        <v>1900</v>
      </c>
      <c r="F151" s="28" t="s">
        <v>19</v>
      </c>
      <c r="G151" s="27">
        <v>1</v>
      </c>
      <c r="H151" s="33">
        <v>3</v>
      </c>
    </row>
    <row r="152" s="4" customFormat="1" customHeight="1" spans="1:8">
      <c r="A152" s="28">
        <v>3</v>
      </c>
      <c r="B152" s="43" t="s">
        <v>184</v>
      </c>
      <c r="C152" s="44" t="s">
        <v>185</v>
      </c>
      <c r="D152" s="44">
        <v>114858</v>
      </c>
      <c r="E152" s="44">
        <v>5000</v>
      </c>
      <c r="F152" s="28" t="s">
        <v>31</v>
      </c>
      <c r="G152" s="27">
        <v>1</v>
      </c>
      <c r="H152" s="33">
        <v>3</v>
      </c>
    </row>
    <row r="153" s="4" customFormat="1" customHeight="1" spans="1:8">
      <c r="A153" s="28">
        <v>4</v>
      </c>
      <c r="B153" s="29" t="s">
        <v>186</v>
      </c>
      <c r="C153" s="28" t="s">
        <v>187</v>
      </c>
      <c r="D153" s="30">
        <v>31500</v>
      </c>
      <c r="E153" s="28">
        <v>500</v>
      </c>
      <c r="F153" s="28" t="s">
        <v>38</v>
      </c>
      <c r="G153" s="27">
        <v>1</v>
      </c>
      <c r="H153" s="33">
        <v>3</v>
      </c>
    </row>
    <row r="154" s="4" customFormat="1" customHeight="1" spans="1:8">
      <c r="A154" s="28">
        <v>5</v>
      </c>
      <c r="B154" s="29" t="s">
        <v>188</v>
      </c>
      <c r="C154" s="28" t="s">
        <v>181</v>
      </c>
      <c r="D154" s="28">
        <v>397700</v>
      </c>
      <c r="E154" s="28">
        <v>5000</v>
      </c>
      <c r="F154" s="28" t="s">
        <v>38</v>
      </c>
      <c r="G154" s="27">
        <v>1</v>
      </c>
      <c r="H154" s="33">
        <v>3</v>
      </c>
    </row>
    <row r="155" s="4" customFormat="1" customHeight="1" spans="1:8">
      <c r="A155" s="28">
        <v>6</v>
      </c>
      <c r="B155" s="29" t="s">
        <v>189</v>
      </c>
      <c r="C155" s="28" t="s">
        <v>190</v>
      </c>
      <c r="D155" s="28">
        <v>20000</v>
      </c>
      <c r="E155" s="28">
        <v>800</v>
      </c>
      <c r="F155" s="28" t="s">
        <v>38</v>
      </c>
      <c r="G155" s="27">
        <v>1</v>
      </c>
      <c r="H155" s="33">
        <v>3</v>
      </c>
    </row>
    <row r="156" s="4" customFormat="1" customHeight="1" spans="1:8">
      <c r="A156" s="28">
        <v>7</v>
      </c>
      <c r="B156" s="29" t="s">
        <v>191</v>
      </c>
      <c r="C156" s="28" t="s">
        <v>192</v>
      </c>
      <c r="D156" s="28">
        <v>4000</v>
      </c>
      <c r="E156" s="28">
        <v>300</v>
      </c>
      <c r="F156" s="28" t="s">
        <v>38</v>
      </c>
      <c r="G156" s="27">
        <v>1</v>
      </c>
      <c r="H156" s="33">
        <v>3</v>
      </c>
    </row>
    <row r="157" s="4" customFormat="1" customHeight="1" spans="1:8">
      <c r="A157" s="28">
        <v>8</v>
      </c>
      <c r="B157" s="45" t="s">
        <v>193</v>
      </c>
      <c r="C157" s="28" t="s">
        <v>194</v>
      </c>
      <c r="D157" s="46">
        <v>24532</v>
      </c>
      <c r="E157" s="44">
        <v>3000</v>
      </c>
      <c r="F157" s="28" t="s">
        <v>38</v>
      </c>
      <c r="G157" s="27">
        <v>1</v>
      </c>
      <c r="H157" s="33">
        <v>3</v>
      </c>
    </row>
    <row r="158" s="4" customFormat="1" customHeight="1" spans="1:8">
      <c r="A158" s="20" t="s">
        <v>46</v>
      </c>
      <c r="B158" s="26" t="s">
        <v>47</v>
      </c>
      <c r="C158" s="20"/>
      <c r="D158" s="21">
        <f>SUM(D159:D179)</f>
        <v>64724.37</v>
      </c>
      <c r="E158" s="21">
        <f>SUM(E159:E179)</f>
        <v>37089.87</v>
      </c>
      <c r="F158" s="28"/>
      <c r="G158" s="27"/>
      <c r="H158" s="33">
        <v>3</v>
      </c>
    </row>
    <row r="159" s="4" customFormat="1" customHeight="1" spans="1:8">
      <c r="A159" s="28">
        <v>1</v>
      </c>
      <c r="B159" s="29" t="s">
        <v>195</v>
      </c>
      <c r="C159" s="46" t="s">
        <v>194</v>
      </c>
      <c r="D159" s="28">
        <v>700</v>
      </c>
      <c r="E159" s="28">
        <v>280</v>
      </c>
      <c r="F159" s="28" t="s">
        <v>19</v>
      </c>
      <c r="G159" s="27">
        <v>2</v>
      </c>
      <c r="H159" s="33">
        <v>3</v>
      </c>
    </row>
    <row r="160" s="4" customFormat="1" customHeight="1" spans="1:8">
      <c r="A160" s="28">
        <v>2</v>
      </c>
      <c r="B160" s="29" t="s">
        <v>196</v>
      </c>
      <c r="C160" s="46" t="s">
        <v>194</v>
      </c>
      <c r="D160" s="28">
        <v>720</v>
      </c>
      <c r="E160" s="28">
        <v>220</v>
      </c>
      <c r="F160" s="28" t="s">
        <v>19</v>
      </c>
      <c r="G160" s="27">
        <v>2</v>
      </c>
      <c r="H160" s="33">
        <v>3</v>
      </c>
    </row>
    <row r="161" s="4" customFormat="1" customHeight="1" spans="1:8">
      <c r="A161" s="28">
        <v>3</v>
      </c>
      <c r="B161" s="29" t="s">
        <v>197</v>
      </c>
      <c r="C161" s="46" t="s">
        <v>190</v>
      </c>
      <c r="D161" s="28">
        <v>1146</v>
      </c>
      <c r="E161" s="28">
        <v>346</v>
      </c>
      <c r="F161" s="28" t="s">
        <v>19</v>
      </c>
      <c r="G161" s="27">
        <v>2</v>
      </c>
      <c r="H161" s="33">
        <v>3</v>
      </c>
    </row>
    <row r="162" s="4" customFormat="1" customHeight="1" spans="1:8">
      <c r="A162" s="28">
        <v>4</v>
      </c>
      <c r="B162" s="29" t="s">
        <v>198</v>
      </c>
      <c r="C162" s="46" t="s">
        <v>185</v>
      </c>
      <c r="D162" s="46">
        <v>1000</v>
      </c>
      <c r="E162" s="28">
        <v>600</v>
      </c>
      <c r="F162" s="28" t="s">
        <v>19</v>
      </c>
      <c r="G162" s="27">
        <v>2</v>
      </c>
      <c r="H162" s="33">
        <v>3</v>
      </c>
    </row>
    <row r="163" s="4" customFormat="1" customHeight="1" spans="1:8">
      <c r="A163" s="28">
        <v>5</v>
      </c>
      <c r="B163" s="29" t="s">
        <v>199</v>
      </c>
      <c r="C163" s="46" t="s">
        <v>185</v>
      </c>
      <c r="D163" s="46">
        <v>950</v>
      </c>
      <c r="E163" s="28">
        <v>550</v>
      </c>
      <c r="F163" s="28" t="s">
        <v>19</v>
      </c>
      <c r="G163" s="27">
        <v>2</v>
      </c>
      <c r="H163" s="33">
        <v>3</v>
      </c>
    </row>
    <row r="164" s="4" customFormat="1" customHeight="1" spans="1:8">
      <c r="A164" s="28">
        <v>6</v>
      </c>
      <c r="B164" s="29" t="s">
        <v>200</v>
      </c>
      <c r="C164" s="46" t="s">
        <v>185</v>
      </c>
      <c r="D164" s="46">
        <v>1100</v>
      </c>
      <c r="E164" s="28">
        <v>600</v>
      </c>
      <c r="F164" s="28" t="s">
        <v>19</v>
      </c>
      <c r="G164" s="27">
        <v>2</v>
      </c>
      <c r="H164" s="33">
        <v>3</v>
      </c>
    </row>
    <row r="165" s="4" customFormat="1" customHeight="1" spans="1:8">
      <c r="A165" s="28">
        <v>7</v>
      </c>
      <c r="B165" s="29" t="s">
        <v>201</v>
      </c>
      <c r="C165" s="28" t="s">
        <v>183</v>
      </c>
      <c r="D165" s="28">
        <v>1400</v>
      </c>
      <c r="E165" s="28">
        <v>1160</v>
      </c>
      <c r="F165" s="28" t="s">
        <v>19</v>
      </c>
      <c r="G165" s="27">
        <v>2</v>
      </c>
      <c r="H165" s="33">
        <v>3</v>
      </c>
    </row>
    <row r="166" s="4" customFormat="1" customHeight="1" spans="1:8">
      <c r="A166" s="28">
        <v>8</v>
      </c>
      <c r="B166" s="29" t="s">
        <v>202</v>
      </c>
      <c r="C166" s="28" t="s">
        <v>203</v>
      </c>
      <c r="D166" s="30">
        <v>1150.37</v>
      </c>
      <c r="E166" s="30">
        <v>1150.37</v>
      </c>
      <c r="F166" s="28" t="s">
        <v>19</v>
      </c>
      <c r="G166" s="27">
        <v>2</v>
      </c>
      <c r="H166" s="33">
        <v>3</v>
      </c>
    </row>
    <row r="167" s="4" customFormat="1" customHeight="1" spans="1:8">
      <c r="A167" s="28">
        <v>9</v>
      </c>
      <c r="B167" s="47" t="s">
        <v>204</v>
      </c>
      <c r="C167" s="46" t="s">
        <v>194</v>
      </c>
      <c r="D167" s="28">
        <v>40000</v>
      </c>
      <c r="E167" s="28">
        <v>23000</v>
      </c>
      <c r="F167" s="28" t="s">
        <v>31</v>
      </c>
      <c r="G167" s="27">
        <v>2</v>
      </c>
      <c r="H167" s="33">
        <v>3</v>
      </c>
    </row>
    <row r="168" s="4" customFormat="1" customHeight="1" spans="1:8">
      <c r="A168" s="28">
        <v>10</v>
      </c>
      <c r="B168" s="48" t="s">
        <v>205</v>
      </c>
      <c r="C168" s="28" t="s">
        <v>194</v>
      </c>
      <c r="D168" s="28">
        <v>1200</v>
      </c>
      <c r="E168" s="28">
        <v>960</v>
      </c>
      <c r="F168" s="28" t="s">
        <v>31</v>
      </c>
      <c r="G168" s="27">
        <v>2</v>
      </c>
      <c r="H168" s="33">
        <v>3</v>
      </c>
    </row>
    <row r="169" s="4" customFormat="1" customHeight="1" spans="1:8">
      <c r="A169" s="28">
        <v>11</v>
      </c>
      <c r="B169" s="48" t="s">
        <v>206</v>
      </c>
      <c r="C169" s="28" t="s">
        <v>194</v>
      </c>
      <c r="D169" s="28">
        <v>2500</v>
      </c>
      <c r="E169" s="28">
        <v>1550</v>
      </c>
      <c r="F169" s="28" t="s">
        <v>31</v>
      </c>
      <c r="G169" s="27">
        <v>2</v>
      </c>
      <c r="H169" s="33">
        <v>3</v>
      </c>
    </row>
    <row r="170" s="4" customFormat="1" customHeight="1" spans="1:8">
      <c r="A170" s="28">
        <v>12</v>
      </c>
      <c r="B170" s="29" t="s">
        <v>207</v>
      </c>
      <c r="C170" s="28" t="s">
        <v>190</v>
      </c>
      <c r="D170" s="28">
        <v>1074</v>
      </c>
      <c r="E170" s="28">
        <v>874</v>
      </c>
      <c r="F170" s="28" t="s">
        <v>31</v>
      </c>
      <c r="G170" s="27">
        <v>2</v>
      </c>
      <c r="H170" s="33">
        <v>3</v>
      </c>
    </row>
    <row r="171" s="4" customFormat="1" customHeight="1" spans="1:8">
      <c r="A171" s="28">
        <v>13</v>
      </c>
      <c r="B171" s="29" t="s">
        <v>208</v>
      </c>
      <c r="C171" s="28" t="s">
        <v>209</v>
      </c>
      <c r="D171" s="28">
        <v>1500</v>
      </c>
      <c r="E171" s="28">
        <v>1500</v>
      </c>
      <c r="F171" s="28" t="s">
        <v>31</v>
      </c>
      <c r="G171" s="27">
        <v>2</v>
      </c>
      <c r="H171" s="33">
        <v>3</v>
      </c>
    </row>
    <row r="172" s="4" customFormat="1" customHeight="1" spans="1:8">
      <c r="A172" s="28">
        <v>14</v>
      </c>
      <c r="B172" s="29" t="s">
        <v>210</v>
      </c>
      <c r="C172" s="46" t="s">
        <v>190</v>
      </c>
      <c r="D172" s="46">
        <v>1000</v>
      </c>
      <c r="E172" s="28">
        <v>240</v>
      </c>
      <c r="F172" s="28" t="s">
        <v>31</v>
      </c>
      <c r="G172" s="27">
        <v>2</v>
      </c>
      <c r="H172" s="33">
        <v>3</v>
      </c>
    </row>
    <row r="173" s="4" customFormat="1" customHeight="1" spans="1:8">
      <c r="A173" s="28">
        <v>15</v>
      </c>
      <c r="B173" s="29" t="s">
        <v>211</v>
      </c>
      <c r="C173" s="46" t="s">
        <v>190</v>
      </c>
      <c r="D173" s="46">
        <v>1100</v>
      </c>
      <c r="E173" s="28">
        <v>270</v>
      </c>
      <c r="F173" s="28" t="s">
        <v>31</v>
      </c>
      <c r="G173" s="27">
        <v>2</v>
      </c>
      <c r="H173" s="33">
        <v>3</v>
      </c>
    </row>
    <row r="174" s="4" customFormat="1" customHeight="1" spans="1:8">
      <c r="A174" s="28">
        <v>16</v>
      </c>
      <c r="B174" s="29" t="s">
        <v>212</v>
      </c>
      <c r="C174" s="46" t="s">
        <v>190</v>
      </c>
      <c r="D174" s="28">
        <v>1300</v>
      </c>
      <c r="E174" s="28">
        <v>300</v>
      </c>
      <c r="F174" s="28" t="s">
        <v>31</v>
      </c>
      <c r="G174" s="27">
        <v>2</v>
      </c>
      <c r="H174" s="33">
        <v>3</v>
      </c>
    </row>
    <row r="175" s="4" customFormat="1" customHeight="1" spans="1:8">
      <c r="A175" s="28">
        <v>17</v>
      </c>
      <c r="B175" s="29" t="s">
        <v>213</v>
      </c>
      <c r="C175" s="46" t="s">
        <v>185</v>
      </c>
      <c r="D175" s="28">
        <v>1210</v>
      </c>
      <c r="E175" s="28">
        <v>363</v>
      </c>
      <c r="F175" s="28" t="s">
        <v>31</v>
      </c>
      <c r="G175" s="27">
        <v>2</v>
      </c>
      <c r="H175" s="33">
        <v>3</v>
      </c>
    </row>
    <row r="176" s="4" customFormat="1" customHeight="1" spans="1:8">
      <c r="A176" s="28">
        <v>18</v>
      </c>
      <c r="B176" s="29" t="s">
        <v>214</v>
      </c>
      <c r="C176" s="46" t="s">
        <v>185</v>
      </c>
      <c r="D176" s="28">
        <v>1200</v>
      </c>
      <c r="E176" s="28">
        <v>360</v>
      </c>
      <c r="F176" s="28" t="s">
        <v>31</v>
      </c>
      <c r="G176" s="27">
        <v>2</v>
      </c>
      <c r="H176" s="33">
        <v>3</v>
      </c>
    </row>
    <row r="177" s="4" customFormat="1" customHeight="1" spans="1:8">
      <c r="A177" s="28">
        <v>19</v>
      </c>
      <c r="B177" s="29" t="s">
        <v>215</v>
      </c>
      <c r="C177" s="46" t="s">
        <v>187</v>
      </c>
      <c r="D177" s="28">
        <v>1250</v>
      </c>
      <c r="E177" s="28">
        <v>800</v>
      </c>
      <c r="F177" s="28" t="s">
        <v>31</v>
      </c>
      <c r="G177" s="27">
        <v>2</v>
      </c>
      <c r="H177" s="33">
        <v>3</v>
      </c>
    </row>
    <row r="178" s="4" customFormat="1" customHeight="1" spans="1:8">
      <c r="A178" s="28">
        <v>20</v>
      </c>
      <c r="B178" s="29" t="s">
        <v>216</v>
      </c>
      <c r="C178" s="46" t="s">
        <v>187</v>
      </c>
      <c r="D178" s="28">
        <v>1655</v>
      </c>
      <c r="E178" s="30">
        <v>496.5</v>
      </c>
      <c r="F178" s="28" t="s">
        <v>31</v>
      </c>
      <c r="G178" s="27">
        <v>2</v>
      </c>
      <c r="H178" s="33">
        <v>3</v>
      </c>
    </row>
    <row r="179" s="4" customFormat="1" customHeight="1" spans="1:8">
      <c r="A179" s="28">
        <v>21</v>
      </c>
      <c r="B179" s="29" t="s">
        <v>217</v>
      </c>
      <c r="C179" s="46" t="s">
        <v>209</v>
      </c>
      <c r="D179" s="28">
        <v>1569</v>
      </c>
      <c r="E179" s="28">
        <v>1470</v>
      </c>
      <c r="F179" s="28" t="s">
        <v>31</v>
      </c>
      <c r="G179" s="27">
        <v>2</v>
      </c>
      <c r="H179" s="33">
        <v>3</v>
      </c>
    </row>
    <row r="180" s="4" customFormat="1" customHeight="1" spans="1:8">
      <c r="A180" s="20" t="s">
        <v>61</v>
      </c>
      <c r="B180" s="26" t="s">
        <v>62</v>
      </c>
      <c r="C180" s="20"/>
      <c r="D180" s="21">
        <f>SUM(D181:D196)</f>
        <v>66507.36</v>
      </c>
      <c r="E180" s="20">
        <f>SUM(E181:E196)</f>
        <v>23450</v>
      </c>
      <c r="F180" s="28"/>
      <c r="G180" s="27"/>
      <c r="H180" s="33">
        <v>3</v>
      </c>
    </row>
    <row r="181" s="4" customFormat="1" customHeight="1" spans="1:8">
      <c r="A181" s="28">
        <v>1</v>
      </c>
      <c r="B181" s="45" t="s">
        <v>218</v>
      </c>
      <c r="C181" s="28" t="s">
        <v>183</v>
      </c>
      <c r="D181" s="40">
        <v>2990</v>
      </c>
      <c r="E181" s="28">
        <v>1396</v>
      </c>
      <c r="F181" s="28" t="s">
        <v>19</v>
      </c>
      <c r="G181" s="27">
        <v>3</v>
      </c>
      <c r="H181" s="33">
        <v>3</v>
      </c>
    </row>
    <row r="182" s="4" customFormat="1" customHeight="1" spans="1:8">
      <c r="A182" s="28">
        <v>2</v>
      </c>
      <c r="B182" s="45" t="s">
        <v>219</v>
      </c>
      <c r="C182" s="28" t="s">
        <v>183</v>
      </c>
      <c r="D182" s="40">
        <v>2980</v>
      </c>
      <c r="E182" s="28">
        <v>1391</v>
      </c>
      <c r="F182" s="28" t="s">
        <v>19</v>
      </c>
      <c r="G182" s="27">
        <v>3</v>
      </c>
      <c r="H182" s="33">
        <v>3</v>
      </c>
    </row>
    <row r="183" s="4" customFormat="1" customHeight="1" spans="1:8">
      <c r="A183" s="28">
        <v>3</v>
      </c>
      <c r="B183" s="45" t="s">
        <v>220</v>
      </c>
      <c r="C183" s="28" t="s">
        <v>183</v>
      </c>
      <c r="D183" s="40">
        <v>2990</v>
      </c>
      <c r="E183" s="28">
        <v>1396</v>
      </c>
      <c r="F183" s="28" t="s">
        <v>19</v>
      </c>
      <c r="G183" s="27">
        <v>3</v>
      </c>
      <c r="H183" s="33">
        <v>3</v>
      </c>
    </row>
    <row r="184" s="4" customFormat="1" customHeight="1" spans="1:8">
      <c r="A184" s="28">
        <v>4</v>
      </c>
      <c r="B184" s="45" t="s">
        <v>221</v>
      </c>
      <c r="C184" s="28" t="s">
        <v>183</v>
      </c>
      <c r="D184" s="40">
        <v>1800</v>
      </c>
      <c r="E184" s="28">
        <v>876</v>
      </c>
      <c r="F184" s="28" t="s">
        <v>19</v>
      </c>
      <c r="G184" s="27">
        <v>3</v>
      </c>
      <c r="H184" s="33">
        <v>3</v>
      </c>
    </row>
    <row r="185" s="4" customFormat="1" customHeight="1" spans="1:8">
      <c r="A185" s="28">
        <v>5</v>
      </c>
      <c r="B185" s="29" t="s">
        <v>222</v>
      </c>
      <c r="C185" s="28" t="s">
        <v>223</v>
      </c>
      <c r="D185" s="28">
        <v>1560</v>
      </c>
      <c r="E185" s="28">
        <v>729</v>
      </c>
      <c r="F185" s="28" t="s">
        <v>19</v>
      </c>
      <c r="G185" s="27">
        <v>3</v>
      </c>
      <c r="H185" s="33">
        <v>3</v>
      </c>
    </row>
    <row r="186" s="4" customFormat="1" customHeight="1" spans="1:8">
      <c r="A186" s="28">
        <v>6</v>
      </c>
      <c r="B186" s="29" t="s">
        <v>224</v>
      </c>
      <c r="C186" s="28" t="s">
        <v>203</v>
      </c>
      <c r="D186" s="30">
        <v>2690.54</v>
      </c>
      <c r="E186" s="28">
        <v>850</v>
      </c>
      <c r="F186" s="28" t="s">
        <v>19</v>
      </c>
      <c r="G186" s="27">
        <v>3</v>
      </c>
      <c r="H186" s="33">
        <v>3</v>
      </c>
    </row>
    <row r="187" s="4" customFormat="1" customHeight="1" spans="1:8">
      <c r="A187" s="28">
        <v>7</v>
      </c>
      <c r="B187" s="29" t="s">
        <v>225</v>
      </c>
      <c r="C187" s="28" t="s">
        <v>185</v>
      </c>
      <c r="D187" s="28">
        <v>2900</v>
      </c>
      <c r="E187" s="28">
        <v>1307</v>
      </c>
      <c r="F187" s="28" t="s">
        <v>19</v>
      </c>
      <c r="G187" s="27">
        <v>3</v>
      </c>
      <c r="H187" s="33">
        <v>3</v>
      </c>
    </row>
    <row r="188" s="4" customFormat="1" customHeight="1" spans="1:8">
      <c r="A188" s="28">
        <v>8</v>
      </c>
      <c r="B188" s="29" t="s">
        <v>226</v>
      </c>
      <c r="C188" s="28" t="s">
        <v>185</v>
      </c>
      <c r="D188" s="28">
        <v>2900</v>
      </c>
      <c r="E188" s="28">
        <v>1355</v>
      </c>
      <c r="F188" s="28" t="s">
        <v>19</v>
      </c>
      <c r="G188" s="27">
        <v>3</v>
      </c>
      <c r="H188" s="33">
        <v>3</v>
      </c>
    </row>
    <row r="189" s="4" customFormat="1" customHeight="1" spans="1:8">
      <c r="A189" s="28">
        <v>9</v>
      </c>
      <c r="B189" s="29" t="s">
        <v>227</v>
      </c>
      <c r="C189" s="28" t="s">
        <v>185</v>
      </c>
      <c r="D189" s="28">
        <v>2600</v>
      </c>
      <c r="E189" s="28">
        <v>1006</v>
      </c>
      <c r="F189" s="28" t="s">
        <v>19</v>
      </c>
      <c r="G189" s="27">
        <v>3</v>
      </c>
      <c r="H189" s="33">
        <v>3</v>
      </c>
    </row>
    <row r="190" s="4" customFormat="1" customHeight="1" spans="1:8">
      <c r="A190" s="28">
        <v>10</v>
      </c>
      <c r="B190" s="29" t="s">
        <v>228</v>
      </c>
      <c r="C190" s="28" t="s">
        <v>185</v>
      </c>
      <c r="D190" s="46">
        <v>2837</v>
      </c>
      <c r="E190" s="28">
        <v>1653</v>
      </c>
      <c r="F190" s="28" t="s">
        <v>19</v>
      </c>
      <c r="G190" s="27">
        <v>3</v>
      </c>
      <c r="H190" s="33">
        <v>3</v>
      </c>
    </row>
    <row r="191" s="4" customFormat="1" customHeight="1" spans="1:8">
      <c r="A191" s="28">
        <v>11</v>
      </c>
      <c r="B191" s="29" t="s">
        <v>229</v>
      </c>
      <c r="C191" s="28" t="s">
        <v>187</v>
      </c>
      <c r="D191" s="30">
        <v>2736.82</v>
      </c>
      <c r="E191" s="28">
        <v>800</v>
      </c>
      <c r="F191" s="28" t="s">
        <v>19</v>
      </c>
      <c r="G191" s="27">
        <v>3</v>
      </c>
      <c r="H191" s="33">
        <v>3</v>
      </c>
    </row>
    <row r="192" s="4" customFormat="1" customHeight="1" spans="1:8">
      <c r="A192" s="28">
        <v>12</v>
      </c>
      <c r="B192" s="29" t="s">
        <v>230</v>
      </c>
      <c r="C192" s="46" t="s">
        <v>209</v>
      </c>
      <c r="D192" s="28">
        <v>2990</v>
      </c>
      <c r="E192" s="28">
        <v>1396</v>
      </c>
      <c r="F192" s="28" t="s">
        <v>19</v>
      </c>
      <c r="G192" s="27">
        <v>3</v>
      </c>
      <c r="H192" s="33">
        <v>3</v>
      </c>
    </row>
    <row r="193" s="4" customFormat="1" customHeight="1" spans="1:8">
      <c r="A193" s="28">
        <v>13</v>
      </c>
      <c r="B193" s="29" t="s">
        <v>231</v>
      </c>
      <c r="C193" s="46" t="s">
        <v>209</v>
      </c>
      <c r="D193" s="28">
        <v>2991</v>
      </c>
      <c r="E193" s="28">
        <v>1397</v>
      </c>
      <c r="F193" s="28" t="s">
        <v>19</v>
      </c>
      <c r="G193" s="27">
        <v>3</v>
      </c>
      <c r="H193" s="33">
        <v>3</v>
      </c>
    </row>
    <row r="194" s="4" customFormat="1" customHeight="1" spans="1:8">
      <c r="A194" s="28">
        <v>14</v>
      </c>
      <c r="B194" s="29" t="s">
        <v>232</v>
      </c>
      <c r="C194" s="46" t="s">
        <v>209</v>
      </c>
      <c r="D194" s="28">
        <v>2992</v>
      </c>
      <c r="E194" s="28">
        <v>1398</v>
      </c>
      <c r="F194" s="28" t="s">
        <v>19</v>
      </c>
      <c r="G194" s="27">
        <v>3</v>
      </c>
      <c r="H194" s="33">
        <v>3</v>
      </c>
    </row>
    <row r="195" s="4" customFormat="1" customHeight="1" spans="1:8">
      <c r="A195" s="28">
        <v>15</v>
      </c>
      <c r="B195" s="29" t="s">
        <v>233</v>
      </c>
      <c r="C195" s="28" t="s">
        <v>194</v>
      </c>
      <c r="D195" s="28">
        <v>2997</v>
      </c>
      <c r="E195" s="28">
        <v>3500</v>
      </c>
      <c r="F195" s="28" t="s">
        <v>31</v>
      </c>
      <c r="G195" s="27">
        <v>3</v>
      </c>
      <c r="H195" s="33">
        <v>3</v>
      </c>
    </row>
    <row r="196" s="4" customFormat="1" customHeight="1" spans="1:8">
      <c r="A196" s="28">
        <v>16</v>
      </c>
      <c r="B196" s="43" t="s">
        <v>234</v>
      </c>
      <c r="C196" s="49" t="s">
        <v>185</v>
      </c>
      <c r="D196" s="49">
        <v>25553</v>
      </c>
      <c r="E196" s="49">
        <v>3000</v>
      </c>
      <c r="F196" s="49" t="s">
        <v>31</v>
      </c>
      <c r="G196" s="27">
        <v>3</v>
      </c>
      <c r="H196" s="33">
        <v>3</v>
      </c>
    </row>
    <row r="197" s="4" customFormat="1" customHeight="1" spans="1:8">
      <c r="A197" s="20" t="s">
        <v>90</v>
      </c>
      <c r="B197" s="26" t="s">
        <v>91</v>
      </c>
      <c r="C197" s="20"/>
      <c r="D197" s="20">
        <f>SUM(D198:D210)</f>
        <v>83564</v>
      </c>
      <c r="E197" s="20">
        <f>SUM(E198:E210)</f>
        <v>17881</v>
      </c>
      <c r="F197" s="28"/>
      <c r="G197" s="27"/>
      <c r="H197" s="33">
        <v>3</v>
      </c>
    </row>
    <row r="198" s="4" customFormat="1" customHeight="1" spans="1:8">
      <c r="A198" s="28">
        <v>1</v>
      </c>
      <c r="B198" s="29" t="s">
        <v>235</v>
      </c>
      <c r="C198" s="46" t="s">
        <v>190</v>
      </c>
      <c r="D198" s="28">
        <v>12001</v>
      </c>
      <c r="E198" s="28">
        <v>5000</v>
      </c>
      <c r="F198" s="28" t="s">
        <v>19</v>
      </c>
      <c r="G198" s="27">
        <v>4</v>
      </c>
      <c r="H198" s="33">
        <v>3</v>
      </c>
    </row>
    <row r="199" s="4" customFormat="1" customHeight="1" spans="1:8">
      <c r="A199" s="28">
        <v>2</v>
      </c>
      <c r="B199" s="29" t="s">
        <v>236</v>
      </c>
      <c r="C199" s="46" t="s">
        <v>190</v>
      </c>
      <c r="D199" s="30">
        <v>4495</v>
      </c>
      <c r="E199" s="28">
        <v>1495</v>
      </c>
      <c r="F199" s="28" t="s">
        <v>19</v>
      </c>
      <c r="G199" s="27">
        <v>4</v>
      </c>
      <c r="H199" s="33">
        <v>3</v>
      </c>
    </row>
    <row r="200" s="4" customFormat="1" customHeight="1" spans="1:8">
      <c r="A200" s="28">
        <v>3</v>
      </c>
      <c r="B200" s="29" t="s">
        <v>237</v>
      </c>
      <c r="C200" s="28" t="s">
        <v>190</v>
      </c>
      <c r="D200" s="28">
        <v>876</v>
      </c>
      <c r="E200" s="28">
        <v>276</v>
      </c>
      <c r="F200" s="28" t="s">
        <v>19</v>
      </c>
      <c r="G200" s="27">
        <v>4</v>
      </c>
      <c r="H200" s="33">
        <v>3</v>
      </c>
    </row>
    <row r="201" s="4" customFormat="1" customHeight="1" spans="1:8">
      <c r="A201" s="28">
        <v>4</v>
      </c>
      <c r="B201" s="29" t="s">
        <v>238</v>
      </c>
      <c r="C201" s="28" t="s">
        <v>185</v>
      </c>
      <c r="D201" s="30">
        <v>5500</v>
      </c>
      <c r="E201" s="28">
        <v>1700</v>
      </c>
      <c r="F201" s="28" t="s">
        <v>19</v>
      </c>
      <c r="G201" s="27">
        <v>4</v>
      </c>
      <c r="H201" s="33">
        <v>3</v>
      </c>
    </row>
    <row r="202" s="4" customFormat="1" customHeight="1" spans="1:8">
      <c r="A202" s="28">
        <v>5</v>
      </c>
      <c r="B202" s="43" t="s">
        <v>239</v>
      </c>
      <c r="C202" s="46" t="s">
        <v>185</v>
      </c>
      <c r="D202" s="28">
        <v>6592</v>
      </c>
      <c r="E202" s="49">
        <v>2000</v>
      </c>
      <c r="F202" s="49" t="s">
        <v>19</v>
      </c>
      <c r="G202" s="27">
        <v>4</v>
      </c>
      <c r="H202" s="33">
        <v>3</v>
      </c>
    </row>
    <row r="203" s="4" customFormat="1" customHeight="1" spans="1:8">
      <c r="A203" s="28">
        <v>9</v>
      </c>
      <c r="B203" s="29" t="s">
        <v>240</v>
      </c>
      <c r="C203" s="28" t="s">
        <v>241</v>
      </c>
      <c r="D203" s="50">
        <v>1000</v>
      </c>
      <c r="E203" s="49">
        <v>250</v>
      </c>
      <c r="F203" s="28" t="s">
        <v>19</v>
      </c>
      <c r="G203" s="27">
        <v>4</v>
      </c>
      <c r="H203" s="33">
        <v>3</v>
      </c>
    </row>
    <row r="204" s="4" customFormat="1" customHeight="1" spans="1:8">
      <c r="A204" s="28">
        <v>8</v>
      </c>
      <c r="B204" s="29" t="s">
        <v>242</v>
      </c>
      <c r="C204" s="28" t="s">
        <v>241</v>
      </c>
      <c r="D204" s="50">
        <v>43000</v>
      </c>
      <c r="E204" s="49">
        <v>3000</v>
      </c>
      <c r="F204" s="28" t="s">
        <v>31</v>
      </c>
      <c r="G204" s="27">
        <v>4</v>
      </c>
      <c r="H204" s="33">
        <v>3</v>
      </c>
    </row>
    <row r="205" s="4" customFormat="1" customHeight="1" spans="1:8">
      <c r="A205" s="28">
        <v>10</v>
      </c>
      <c r="B205" s="43" t="s">
        <v>243</v>
      </c>
      <c r="C205" s="28" t="s">
        <v>241</v>
      </c>
      <c r="D205" s="44">
        <v>800</v>
      </c>
      <c r="E205" s="44">
        <v>600</v>
      </c>
      <c r="F205" s="28" t="s">
        <v>31</v>
      </c>
      <c r="G205" s="27">
        <v>4</v>
      </c>
      <c r="H205" s="33">
        <v>3</v>
      </c>
    </row>
    <row r="206" s="4" customFormat="1" customHeight="1" spans="1:8">
      <c r="A206" s="28">
        <v>11</v>
      </c>
      <c r="B206" s="29" t="s">
        <v>244</v>
      </c>
      <c r="C206" s="28" t="s">
        <v>241</v>
      </c>
      <c r="D206" s="44">
        <v>400</v>
      </c>
      <c r="E206" s="44">
        <v>400</v>
      </c>
      <c r="F206" s="28" t="s">
        <v>31</v>
      </c>
      <c r="G206" s="27">
        <v>4</v>
      </c>
      <c r="H206" s="33">
        <v>3</v>
      </c>
    </row>
    <row r="207" s="4" customFormat="1" customHeight="1" spans="1:8">
      <c r="A207" s="28">
        <v>12</v>
      </c>
      <c r="B207" s="29" t="s">
        <v>245</v>
      </c>
      <c r="C207" s="28" t="s">
        <v>241</v>
      </c>
      <c r="D207" s="44">
        <v>400</v>
      </c>
      <c r="E207" s="44">
        <v>400</v>
      </c>
      <c r="F207" s="28" t="s">
        <v>31</v>
      </c>
      <c r="G207" s="27">
        <v>4</v>
      </c>
      <c r="H207" s="33">
        <v>3</v>
      </c>
    </row>
    <row r="208" s="4" customFormat="1" customHeight="1" spans="1:8">
      <c r="A208" s="28">
        <v>13</v>
      </c>
      <c r="B208" s="43" t="s">
        <v>246</v>
      </c>
      <c r="C208" s="28" t="s">
        <v>241</v>
      </c>
      <c r="D208" s="44">
        <v>1500</v>
      </c>
      <c r="E208" s="44">
        <v>1500</v>
      </c>
      <c r="F208" s="28" t="s">
        <v>31</v>
      </c>
      <c r="G208" s="27">
        <v>4</v>
      </c>
      <c r="H208" s="33">
        <v>3</v>
      </c>
    </row>
    <row r="209" s="4" customFormat="1" customHeight="1" spans="1:8">
      <c r="A209" s="28">
        <v>14</v>
      </c>
      <c r="B209" s="29" t="s">
        <v>247</v>
      </c>
      <c r="C209" s="28" t="s">
        <v>241</v>
      </c>
      <c r="D209" s="30">
        <v>4000</v>
      </c>
      <c r="E209" s="28">
        <v>260</v>
      </c>
      <c r="F209" s="28" t="s">
        <v>38</v>
      </c>
      <c r="G209" s="27">
        <v>4</v>
      </c>
      <c r="H209" s="33">
        <v>3</v>
      </c>
    </row>
    <row r="210" s="4" customFormat="1" customHeight="1" spans="1:8">
      <c r="A210" s="28">
        <v>15</v>
      </c>
      <c r="B210" s="29" t="s">
        <v>248</v>
      </c>
      <c r="C210" s="28" t="s">
        <v>241</v>
      </c>
      <c r="D210" s="50">
        <v>3000</v>
      </c>
      <c r="E210" s="49">
        <v>1000</v>
      </c>
      <c r="F210" s="28" t="s">
        <v>38</v>
      </c>
      <c r="G210" s="27">
        <v>4</v>
      </c>
      <c r="H210" s="33">
        <v>3</v>
      </c>
    </row>
    <row r="211" s="4" customFormat="1" customHeight="1" spans="1:8">
      <c r="A211" s="20" t="s">
        <v>104</v>
      </c>
      <c r="B211" s="26" t="s">
        <v>105</v>
      </c>
      <c r="C211" s="20"/>
      <c r="D211" s="20">
        <f>SUM(D212:D220)</f>
        <v>722907</v>
      </c>
      <c r="E211" s="20">
        <f>SUM(E212:E220)</f>
        <v>35200</v>
      </c>
      <c r="F211" s="28"/>
      <c r="G211" s="27"/>
      <c r="H211" s="33">
        <v>3</v>
      </c>
    </row>
    <row r="212" s="4" customFormat="1" customHeight="1" spans="1:8">
      <c r="A212" s="28">
        <v>1</v>
      </c>
      <c r="B212" s="47" t="s">
        <v>249</v>
      </c>
      <c r="C212" s="46" t="s">
        <v>190</v>
      </c>
      <c r="D212" s="46">
        <v>45155</v>
      </c>
      <c r="E212" s="28">
        <v>10000</v>
      </c>
      <c r="F212" s="28" t="s">
        <v>19</v>
      </c>
      <c r="G212" s="27">
        <v>5</v>
      </c>
      <c r="H212" s="33">
        <v>3</v>
      </c>
    </row>
    <row r="213" s="4" customFormat="1" customHeight="1" spans="1:8">
      <c r="A213" s="28">
        <v>2</v>
      </c>
      <c r="B213" s="47" t="s">
        <v>250</v>
      </c>
      <c r="C213" s="46" t="s">
        <v>190</v>
      </c>
      <c r="D213" s="28">
        <v>18542</v>
      </c>
      <c r="E213" s="28">
        <v>5000</v>
      </c>
      <c r="F213" s="28" t="s">
        <v>19</v>
      </c>
      <c r="G213" s="27">
        <v>5</v>
      </c>
      <c r="H213" s="33">
        <v>3</v>
      </c>
    </row>
    <row r="214" s="4" customFormat="1" customHeight="1" spans="1:8">
      <c r="A214" s="28">
        <v>3</v>
      </c>
      <c r="B214" s="47" t="s">
        <v>251</v>
      </c>
      <c r="C214" s="28" t="s">
        <v>223</v>
      </c>
      <c r="D214" s="28">
        <v>70051</v>
      </c>
      <c r="E214" s="28">
        <v>10000</v>
      </c>
      <c r="F214" s="28" t="s">
        <v>19</v>
      </c>
      <c r="G214" s="27">
        <v>5</v>
      </c>
      <c r="H214" s="33">
        <v>3</v>
      </c>
    </row>
    <row r="215" s="4" customFormat="1" customHeight="1" spans="1:8">
      <c r="A215" s="28">
        <v>4</v>
      </c>
      <c r="B215" s="29" t="s">
        <v>252</v>
      </c>
      <c r="C215" s="46" t="s">
        <v>185</v>
      </c>
      <c r="D215" s="28">
        <v>71627</v>
      </c>
      <c r="E215" s="28">
        <v>5000</v>
      </c>
      <c r="F215" s="28" t="s">
        <v>19</v>
      </c>
      <c r="G215" s="27">
        <v>5</v>
      </c>
      <c r="H215" s="33">
        <v>3</v>
      </c>
    </row>
    <row r="216" s="4" customFormat="1" customHeight="1" spans="1:8">
      <c r="A216" s="28">
        <v>5</v>
      </c>
      <c r="B216" s="47" t="s">
        <v>253</v>
      </c>
      <c r="C216" s="28" t="s">
        <v>223</v>
      </c>
      <c r="D216" s="28">
        <v>90400</v>
      </c>
      <c r="E216" s="28">
        <v>1000</v>
      </c>
      <c r="F216" s="28" t="s">
        <v>38</v>
      </c>
      <c r="G216" s="27">
        <v>5</v>
      </c>
      <c r="H216" s="33">
        <v>3</v>
      </c>
    </row>
    <row r="217" s="4" customFormat="1" customHeight="1" spans="1:8">
      <c r="A217" s="28">
        <v>6</v>
      </c>
      <c r="B217" s="29" t="s">
        <v>254</v>
      </c>
      <c r="C217" s="28" t="s">
        <v>223</v>
      </c>
      <c r="D217" s="28">
        <v>10632</v>
      </c>
      <c r="E217" s="28">
        <v>500</v>
      </c>
      <c r="F217" s="28" t="s">
        <v>38</v>
      </c>
      <c r="G217" s="27">
        <v>5</v>
      </c>
      <c r="H217" s="33">
        <v>3</v>
      </c>
    </row>
    <row r="218" s="4" customFormat="1" customHeight="1" spans="1:8">
      <c r="A218" s="28">
        <v>7</v>
      </c>
      <c r="B218" s="29" t="s">
        <v>255</v>
      </c>
      <c r="C218" s="46" t="s">
        <v>192</v>
      </c>
      <c r="D218" s="28">
        <v>9000</v>
      </c>
      <c r="E218" s="28">
        <v>500</v>
      </c>
      <c r="F218" s="28" t="s">
        <v>38</v>
      </c>
      <c r="G218" s="27">
        <v>5</v>
      </c>
      <c r="H218" s="33">
        <v>3</v>
      </c>
    </row>
    <row r="219" s="4" customFormat="1" customHeight="1" spans="1:8">
      <c r="A219" s="28">
        <v>8</v>
      </c>
      <c r="B219" s="29" t="s">
        <v>256</v>
      </c>
      <c r="C219" s="46" t="s">
        <v>187</v>
      </c>
      <c r="D219" s="46">
        <v>45000</v>
      </c>
      <c r="E219" s="28">
        <v>200</v>
      </c>
      <c r="F219" s="28" t="s">
        <v>38</v>
      </c>
      <c r="G219" s="27">
        <v>5</v>
      </c>
      <c r="H219" s="33">
        <v>3</v>
      </c>
    </row>
    <row r="220" s="4" customFormat="1" customHeight="1" spans="1:8">
      <c r="A220" s="28">
        <v>9</v>
      </c>
      <c r="B220" s="47" t="s">
        <v>257</v>
      </c>
      <c r="C220" s="51" t="s">
        <v>241</v>
      </c>
      <c r="D220" s="51">
        <v>362500</v>
      </c>
      <c r="E220" s="28">
        <v>3000</v>
      </c>
      <c r="F220" s="28" t="s">
        <v>38</v>
      </c>
      <c r="G220" s="27">
        <v>5</v>
      </c>
      <c r="H220" s="33">
        <v>3</v>
      </c>
    </row>
    <row r="221" s="4" customFormat="1" customHeight="1" spans="1:8">
      <c r="A221" s="20" t="s">
        <v>113</v>
      </c>
      <c r="B221" s="26" t="s">
        <v>114</v>
      </c>
      <c r="C221" s="28"/>
      <c r="D221" s="20">
        <f>SUM(D222:D224)</f>
        <v>213306</v>
      </c>
      <c r="E221" s="20">
        <f>SUM(E222:E224)</f>
        <v>29000</v>
      </c>
      <c r="F221" s="28"/>
      <c r="G221" s="27"/>
      <c r="H221" s="33">
        <v>3</v>
      </c>
    </row>
    <row r="222" s="4" customFormat="1" customHeight="1" spans="1:8">
      <c r="A222" s="28">
        <v>1</v>
      </c>
      <c r="B222" s="29" t="s">
        <v>258</v>
      </c>
      <c r="C222" s="51" t="s">
        <v>241</v>
      </c>
      <c r="D222" s="28">
        <v>141365</v>
      </c>
      <c r="E222" s="28">
        <v>12000</v>
      </c>
      <c r="F222" s="28" t="s">
        <v>19</v>
      </c>
      <c r="G222" s="27">
        <v>6</v>
      </c>
      <c r="H222" s="33">
        <v>3</v>
      </c>
    </row>
    <row r="223" s="4" customFormat="1" customHeight="1" spans="1:8">
      <c r="A223" s="28">
        <v>2</v>
      </c>
      <c r="B223" s="29" t="s">
        <v>259</v>
      </c>
      <c r="C223" s="46" t="s">
        <v>190</v>
      </c>
      <c r="D223" s="28">
        <v>49231</v>
      </c>
      <c r="E223" s="28">
        <v>12000</v>
      </c>
      <c r="F223" s="28" t="s">
        <v>19</v>
      </c>
      <c r="G223" s="27">
        <v>6</v>
      </c>
      <c r="H223" s="33">
        <v>3</v>
      </c>
    </row>
    <row r="224" s="4" customFormat="1" customHeight="1" spans="1:8">
      <c r="A224" s="28">
        <v>3</v>
      </c>
      <c r="B224" s="29" t="s">
        <v>260</v>
      </c>
      <c r="C224" s="46" t="s">
        <v>190</v>
      </c>
      <c r="D224" s="28">
        <v>22710</v>
      </c>
      <c r="E224" s="28">
        <v>5000</v>
      </c>
      <c r="F224" s="28" t="s">
        <v>19</v>
      </c>
      <c r="G224" s="27">
        <v>6</v>
      </c>
      <c r="H224" s="33">
        <v>3</v>
      </c>
    </row>
    <row r="225" s="4" customFormat="1" customHeight="1" spans="1:8">
      <c r="A225" s="20" t="s">
        <v>121</v>
      </c>
      <c r="B225" s="26" t="s">
        <v>122</v>
      </c>
      <c r="C225" s="28"/>
      <c r="D225" s="20">
        <f>SUM(D226:D234)</f>
        <v>1002525</v>
      </c>
      <c r="E225" s="20">
        <f>SUM(E226:E234)</f>
        <v>145568</v>
      </c>
      <c r="F225" s="28"/>
      <c r="G225" s="27"/>
      <c r="H225" s="33">
        <v>3</v>
      </c>
    </row>
    <row r="226" s="4" customFormat="1" customHeight="1" spans="1:8">
      <c r="A226" s="28">
        <v>1</v>
      </c>
      <c r="B226" s="29" t="s">
        <v>261</v>
      </c>
      <c r="C226" s="28" t="s">
        <v>183</v>
      </c>
      <c r="D226" s="28">
        <v>114180</v>
      </c>
      <c r="E226" s="28">
        <v>23000</v>
      </c>
      <c r="F226" s="28" t="s">
        <v>19</v>
      </c>
      <c r="G226" s="27">
        <v>7</v>
      </c>
      <c r="H226" s="33">
        <v>3</v>
      </c>
    </row>
    <row r="227" s="4" customFormat="1" customHeight="1" spans="1:8">
      <c r="A227" s="28">
        <v>2</v>
      </c>
      <c r="B227" s="29" t="s">
        <v>262</v>
      </c>
      <c r="C227" s="28" t="s">
        <v>187</v>
      </c>
      <c r="D227" s="28">
        <v>129197</v>
      </c>
      <c r="E227" s="28">
        <v>7000</v>
      </c>
      <c r="F227" s="28" t="s">
        <v>19</v>
      </c>
      <c r="G227" s="27">
        <v>7</v>
      </c>
      <c r="H227" s="33">
        <v>3</v>
      </c>
    </row>
    <row r="228" s="4" customFormat="1" customHeight="1" spans="1:8">
      <c r="A228" s="28">
        <v>3</v>
      </c>
      <c r="B228" s="29" t="s">
        <v>263</v>
      </c>
      <c r="C228" s="28" t="s">
        <v>209</v>
      </c>
      <c r="D228" s="28">
        <v>84400</v>
      </c>
      <c r="E228" s="28">
        <v>19000</v>
      </c>
      <c r="F228" s="28" t="s">
        <v>19</v>
      </c>
      <c r="G228" s="27">
        <v>7</v>
      </c>
      <c r="H228" s="33">
        <v>3</v>
      </c>
    </row>
    <row r="229" s="4" customFormat="1" customHeight="1" spans="1:8">
      <c r="A229" s="28">
        <v>4</v>
      </c>
      <c r="B229" s="29" t="s">
        <v>264</v>
      </c>
      <c r="C229" s="28" t="s">
        <v>192</v>
      </c>
      <c r="D229" s="28">
        <v>82000</v>
      </c>
      <c r="E229" s="28">
        <v>12000</v>
      </c>
      <c r="F229" s="28" t="s">
        <v>19</v>
      </c>
      <c r="G229" s="27">
        <v>7</v>
      </c>
      <c r="H229" s="33">
        <v>3</v>
      </c>
    </row>
    <row r="230" s="4" customFormat="1" customHeight="1" spans="1:8">
      <c r="A230" s="28">
        <v>5</v>
      </c>
      <c r="B230" s="29" t="s">
        <v>265</v>
      </c>
      <c r="C230" s="28" t="s">
        <v>194</v>
      </c>
      <c r="D230" s="28">
        <v>60575</v>
      </c>
      <c r="E230" s="28">
        <v>12000</v>
      </c>
      <c r="F230" s="28" t="s">
        <v>19</v>
      </c>
      <c r="G230" s="27">
        <v>7</v>
      </c>
      <c r="H230" s="33">
        <v>3</v>
      </c>
    </row>
    <row r="231" s="4" customFormat="1" customHeight="1" spans="1:8">
      <c r="A231" s="28">
        <v>6</v>
      </c>
      <c r="B231" s="29" t="s">
        <v>266</v>
      </c>
      <c r="C231" s="28" t="s">
        <v>203</v>
      </c>
      <c r="D231" s="28">
        <v>42173</v>
      </c>
      <c r="E231" s="28">
        <v>5800</v>
      </c>
      <c r="F231" s="28" t="s">
        <v>19</v>
      </c>
      <c r="G231" s="27">
        <v>7</v>
      </c>
      <c r="H231" s="33">
        <v>3</v>
      </c>
    </row>
    <row r="232" s="4" customFormat="1" customHeight="1" spans="1:8">
      <c r="A232" s="28">
        <v>7</v>
      </c>
      <c r="B232" s="29" t="s">
        <v>267</v>
      </c>
      <c r="C232" s="28" t="s">
        <v>185</v>
      </c>
      <c r="D232" s="28">
        <v>156000</v>
      </c>
      <c r="E232" s="28">
        <v>26788</v>
      </c>
      <c r="F232" s="28" t="s">
        <v>19</v>
      </c>
      <c r="G232" s="27">
        <v>7</v>
      </c>
      <c r="H232" s="33">
        <v>3</v>
      </c>
    </row>
    <row r="233" s="4" customFormat="1" customHeight="1" spans="1:8">
      <c r="A233" s="28">
        <v>8</v>
      </c>
      <c r="B233" s="29" t="s">
        <v>268</v>
      </c>
      <c r="C233" s="28" t="s">
        <v>223</v>
      </c>
      <c r="D233" s="28">
        <v>122000</v>
      </c>
      <c r="E233" s="28">
        <v>29980</v>
      </c>
      <c r="F233" s="28" t="s">
        <v>19</v>
      </c>
      <c r="G233" s="27">
        <v>7</v>
      </c>
      <c r="H233" s="33">
        <v>3</v>
      </c>
    </row>
    <row r="234" s="4" customFormat="1" customHeight="1" spans="1:8">
      <c r="A234" s="28">
        <v>9</v>
      </c>
      <c r="B234" s="29" t="s">
        <v>269</v>
      </c>
      <c r="C234" s="28" t="s">
        <v>190</v>
      </c>
      <c r="D234" s="28">
        <v>212000</v>
      </c>
      <c r="E234" s="28">
        <v>10000</v>
      </c>
      <c r="F234" s="28" t="s">
        <v>19</v>
      </c>
      <c r="G234" s="27">
        <v>7</v>
      </c>
      <c r="H234" s="33">
        <v>3</v>
      </c>
    </row>
    <row r="235" s="6" customFormat="1" customHeight="1" spans="1:8">
      <c r="A235" s="42" t="s">
        <v>270</v>
      </c>
      <c r="B235" s="26" t="s">
        <v>271</v>
      </c>
      <c r="C235" s="28"/>
      <c r="D235" s="21">
        <f>D236+D249+D251+D272+D274+D277+D285</f>
        <v>2406590.31</v>
      </c>
      <c r="E235" s="21">
        <f>E236+E249+E251+E272+E274+E277+E285</f>
        <v>399935</v>
      </c>
      <c r="F235" s="28"/>
      <c r="G235" s="52"/>
      <c r="H235" s="53">
        <v>4</v>
      </c>
    </row>
    <row r="236" s="4" customFormat="1" customHeight="1" spans="1:8">
      <c r="A236" s="20" t="s">
        <v>15</v>
      </c>
      <c r="B236" s="26" t="s">
        <v>16</v>
      </c>
      <c r="C236" s="20"/>
      <c r="D236" s="21">
        <f>SUM(D237:D248)</f>
        <v>409302.14</v>
      </c>
      <c r="E236" s="20">
        <f>SUM(E237:E248)</f>
        <v>51840</v>
      </c>
      <c r="F236" s="20"/>
      <c r="G236" s="27"/>
      <c r="H236" s="53">
        <v>4</v>
      </c>
    </row>
    <row r="237" s="4" customFormat="1" customHeight="1" spans="1:8">
      <c r="A237" s="28">
        <v>1</v>
      </c>
      <c r="B237" s="29" t="s">
        <v>272</v>
      </c>
      <c r="C237" s="28" t="s">
        <v>273</v>
      </c>
      <c r="D237" s="28">
        <v>34153</v>
      </c>
      <c r="E237" s="28">
        <v>2800</v>
      </c>
      <c r="F237" s="28" t="s">
        <v>19</v>
      </c>
      <c r="G237" s="27">
        <v>1</v>
      </c>
      <c r="H237" s="53">
        <v>4</v>
      </c>
    </row>
    <row r="238" s="4" customFormat="1" customHeight="1" spans="1:8">
      <c r="A238" s="28">
        <v>2</v>
      </c>
      <c r="B238" s="29" t="s">
        <v>274</v>
      </c>
      <c r="C238" s="28" t="s">
        <v>275</v>
      </c>
      <c r="D238" s="30">
        <v>9249.44</v>
      </c>
      <c r="E238" s="28">
        <v>8000</v>
      </c>
      <c r="F238" s="28" t="s">
        <v>19</v>
      </c>
      <c r="G238" s="27">
        <v>1</v>
      </c>
      <c r="H238" s="53">
        <v>4</v>
      </c>
    </row>
    <row r="239" s="4" customFormat="1" customHeight="1" spans="1:8">
      <c r="A239" s="28">
        <v>3</v>
      </c>
      <c r="B239" s="29" t="s">
        <v>276</v>
      </c>
      <c r="C239" s="28" t="s">
        <v>277</v>
      </c>
      <c r="D239" s="28">
        <v>56973</v>
      </c>
      <c r="E239" s="28">
        <v>8600</v>
      </c>
      <c r="F239" s="28" t="s">
        <v>19</v>
      </c>
      <c r="G239" s="27">
        <v>1</v>
      </c>
      <c r="H239" s="53">
        <v>4</v>
      </c>
    </row>
    <row r="240" s="4" customFormat="1" customHeight="1" spans="1:8">
      <c r="A240" s="28">
        <v>4</v>
      </c>
      <c r="B240" s="29" t="s">
        <v>278</v>
      </c>
      <c r="C240" s="28" t="s">
        <v>277</v>
      </c>
      <c r="D240" s="28">
        <v>89629</v>
      </c>
      <c r="E240" s="28">
        <v>9000</v>
      </c>
      <c r="F240" s="28" t="s">
        <v>19</v>
      </c>
      <c r="G240" s="27">
        <v>1</v>
      </c>
      <c r="H240" s="53">
        <v>4</v>
      </c>
    </row>
    <row r="241" s="4" customFormat="1" customHeight="1" spans="1:8">
      <c r="A241" s="28">
        <v>5</v>
      </c>
      <c r="B241" s="29" t="s">
        <v>279</v>
      </c>
      <c r="C241" s="28" t="s">
        <v>280</v>
      </c>
      <c r="D241" s="28">
        <v>7000</v>
      </c>
      <c r="E241" s="28">
        <v>4000</v>
      </c>
      <c r="F241" s="28" t="s">
        <v>31</v>
      </c>
      <c r="G241" s="27">
        <v>1</v>
      </c>
      <c r="H241" s="53">
        <v>4</v>
      </c>
    </row>
    <row r="242" s="4" customFormat="1" customHeight="1" spans="1:8">
      <c r="A242" s="28">
        <v>6</v>
      </c>
      <c r="B242" s="54" t="s">
        <v>281</v>
      </c>
      <c r="C242" s="28" t="s">
        <v>280</v>
      </c>
      <c r="D242" s="55">
        <v>30000</v>
      </c>
      <c r="E242" s="55">
        <v>8000</v>
      </c>
      <c r="F242" s="28" t="s">
        <v>31</v>
      </c>
      <c r="G242" s="27">
        <v>1</v>
      </c>
      <c r="H242" s="53">
        <v>4</v>
      </c>
    </row>
    <row r="243" s="4" customFormat="1" customHeight="1" spans="1:8">
      <c r="A243" s="28">
        <v>7</v>
      </c>
      <c r="B243" s="54" t="s">
        <v>282</v>
      </c>
      <c r="C243" s="28" t="s">
        <v>280</v>
      </c>
      <c r="D243" s="55">
        <v>20000</v>
      </c>
      <c r="E243" s="55">
        <v>4000</v>
      </c>
      <c r="F243" s="28" t="s">
        <v>31</v>
      </c>
      <c r="G243" s="27">
        <v>1</v>
      </c>
      <c r="H243" s="53">
        <v>4</v>
      </c>
    </row>
    <row r="244" s="4" customFormat="1" customHeight="1" spans="1:8">
      <c r="A244" s="28">
        <v>8</v>
      </c>
      <c r="B244" s="29" t="s">
        <v>283</v>
      </c>
      <c r="C244" s="28" t="s">
        <v>280</v>
      </c>
      <c r="D244" s="30">
        <v>9507.7</v>
      </c>
      <c r="E244" s="28">
        <v>3000</v>
      </c>
      <c r="F244" s="28" t="s">
        <v>31</v>
      </c>
      <c r="G244" s="27">
        <v>1</v>
      </c>
      <c r="H244" s="53">
        <v>4</v>
      </c>
    </row>
    <row r="245" s="4" customFormat="1" customHeight="1" spans="1:8">
      <c r="A245" s="28">
        <v>9</v>
      </c>
      <c r="B245" s="29" t="s">
        <v>284</v>
      </c>
      <c r="C245" s="28" t="s">
        <v>285</v>
      </c>
      <c r="D245" s="28">
        <v>2790</v>
      </c>
      <c r="E245" s="28">
        <v>2690</v>
      </c>
      <c r="F245" s="28" t="s">
        <v>31</v>
      </c>
      <c r="G245" s="27">
        <v>1</v>
      </c>
      <c r="H245" s="53">
        <v>4</v>
      </c>
    </row>
    <row r="246" s="4" customFormat="1" customHeight="1" spans="1:8">
      <c r="A246" s="28">
        <v>10</v>
      </c>
      <c r="B246" s="29" t="s">
        <v>286</v>
      </c>
      <c r="C246" s="28" t="s">
        <v>273</v>
      </c>
      <c r="D246" s="28">
        <v>50000</v>
      </c>
      <c r="E246" s="28">
        <v>500</v>
      </c>
      <c r="F246" s="28" t="s">
        <v>38</v>
      </c>
      <c r="G246" s="27">
        <v>1</v>
      </c>
      <c r="H246" s="53">
        <v>4</v>
      </c>
    </row>
    <row r="247" s="4" customFormat="1" customHeight="1" spans="1:8">
      <c r="A247" s="28">
        <v>11</v>
      </c>
      <c r="B247" s="29" t="s">
        <v>287</v>
      </c>
      <c r="C247" s="28" t="s">
        <v>275</v>
      </c>
      <c r="D247" s="28">
        <v>25000</v>
      </c>
      <c r="E247" s="28">
        <v>250</v>
      </c>
      <c r="F247" s="28" t="s">
        <v>38</v>
      </c>
      <c r="G247" s="27">
        <v>1</v>
      </c>
      <c r="H247" s="53">
        <v>4</v>
      </c>
    </row>
    <row r="248" s="4" customFormat="1" customHeight="1" spans="1:8">
      <c r="A248" s="28">
        <v>12</v>
      </c>
      <c r="B248" s="43" t="s">
        <v>288</v>
      </c>
      <c r="C248" s="49" t="s">
        <v>277</v>
      </c>
      <c r="D248" s="49">
        <v>75000</v>
      </c>
      <c r="E248" s="49">
        <v>1000</v>
      </c>
      <c r="F248" s="28" t="s">
        <v>38</v>
      </c>
      <c r="G248" s="27">
        <v>1</v>
      </c>
      <c r="H248" s="53">
        <v>4</v>
      </c>
    </row>
    <row r="249" s="4" customFormat="1" customHeight="1" spans="1:8">
      <c r="A249" s="20" t="s">
        <v>46</v>
      </c>
      <c r="B249" s="26" t="s">
        <v>47</v>
      </c>
      <c r="C249" s="20"/>
      <c r="D249" s="20">
        <f>D250</f>
        <v>1465</v>
      </c>
      <c r="E249" s="20">
        <f>E250</f>
        <v>1065</v>
      </c>
      <c r="F249" s="28"/>
      <c r="G249" s="27"/>
      <c r="H249" s="53">
        <v>4</v>
      </c>
    </row>
    <row r="250" s="4" customFormat="1" customHeight="1" spans="1:8">
      <c r="A250" s="28">
        <v>1</v>
      </c>
      <c r="B250" s="29" t="s">
        <v>289</v>
      </c>
      <c r="C250" s="28" t="s">
        <v>277</v>
      </c>
      <c r="D250" s="28">
        <v>1465</v>
      </c>
      <c r="E250" s="28">
        <v>1065</v>
      </c>
      <c r="F250" s="28" t="s">
        <v>19</v>
      </c>
      <c r="G250" s="27">
        <v>2</v>
      </c>
      <c r="H250" s="53">
        <v>4</v>
      </c>
    </row>
    <row r="251" s="4" customFormat="1" customHeight="1" spans="1:8">
      <c r="A251" s="20" t="s">
        <v>61</v>
      </c>
      <c r="B251" s="26" t="s">
        <v>62</v>
      </c>
      <c r="C251" s="20"/>
      <c r="D251" s="20">
        <f>SUM(D252:D271)</f>
        <v>835779</v>
      </c>
      <c r="E251" s="20">
        <f>SUM(E252:E271)</f>
        <v>191830</v>
      </c>
      <c r="F251" s="28"/>
      <c r="G251" s="27"/>
      <c r="H251" s="53">
        <v>4</v>
      </c>
    </row>
    <row r="252" s="4" customFormat="1" customHeight="1" spans="1:8">
      <c r="A252" s="28">
        <v>1</v>
      </c>
      <c r="B252" s="29" t="s">
        <v>290</v>
      </c>
      <c r="C252" s="28" t="s">
        <v>291</v>
      </c>
      <c r="D252" s="28">
        <v>290101</v>
      </c>
      <c r="E252" s="28">
        <v>50000</v>
      </c>
      <c r="F252" s="28" t="s">
        <v>19</v>
      </c>
      <c r="G252" s="27">
        <v>3</v>
      </c>
      <c r="H252" s="53">
        <v>4</v>
      </c>
    </row>
    <row r="253" s="4" customFormat="1" customHeight="1" spans="1:8">
      <c r="A253" s="28">
        <v>2</v>
      </c>
      <c r="B253" s="29" t="s">
        <v>292</v>
      </c>
      <c r="C253" s="56" t="s">
        <v>275</v>
      </c>
      <c r="D253" s="28">
        <v>48607</v>
      </c>
      <c r="E253" s="28">
        <v>20000</v>
      </c>
      <c r="F253" s="28" t="s">
        <v>19</v>
      </c>
      <c r="G253" s="27">
        <v>3</v>
      </c>
      <c r="H253" s="53">
        <v>4</v>
      </c>
    </row>
    <row r="254" s="4" customFormat="1" customHeight="1" spans="1:8">
      <c r="A254" s="28">
        <v>3</v>
      </c>
      <c r="B254" s="29" t="s">
        <v>293</v>
      </c>
      <c r="C254" s="28" t="s">
        <v>277</v>
      </c>
      <c r="D254" s="28">
        <v>2990</v>
      </c>
      <c r="E254" s="28">
        <v>1190</v>
      </c>
      <c r="F254" s="28" t="s">
        <v>19</v>
      </c>
      <c r="G254" s="27">
        <v>3</v>
      </c>
      <c r="H254" s="53">
        <v>4</v>
      </c>
    </row>
    <row r="255" s="4" customFormat="1" customHeight="1" spans="1:8">
      <c r="A255" s="28">
        <v>4</v>
      </c>
      <c r="B255" s="29" t="s">
        <v>294</v>
      </c>
      <c r="C255" s="28" t="s">
        <v>277</v>
      </c>
      <c r="D255" s="28">
        <v>2990</v>
      </c>
      <c r="E255" s="28">
        <v>1190</v>
      </c>
      <c r="F255" s="28" t="s">
        <v>19</v>
      </c>
      <c r="G255" s="27">
        <v>3</v>
      </c>
      <c r="H255" s="53">
        <v>4</v>
      </c>
    </row>
    <row r="256" s="4" customFormat="1" customHeight="1" spans="1:8">
      <c r="A256" s="28">
        <v>5</v>
      </c>
      <c r="B256" s="29" t="s">
        <v>295</v>
      </c>
      <c r="C256" s="28" t="s">
        <v>275</v>
      </c>
      <c r="D256" s="28">
        <v>62051</v>
      </c>
      <c r="E256" s="28">
        <v>5200</v>
      </c>
      <c r="F256" s="28" t="s">
        <v>19</v>
      </c>
      <c r="G256" s="27">
        <v>3</v>
      </c>
      <c r="H256" s="53">
        <v>4</v>
      </c>
    </row>
    <row r="257" s="4" customFormat="1" customHeight="1" spans="1:8">
      <c r="A257" s="28">
        <v>6</v>
      </c>
      <c r="B257" s="29" t="s">
        <v>296</v>
      </c>
      <c r="C257" s="28" t="s">
        <v>280</v>
      </c>
      <c r="D257" s="28">
        <v>90400</v>
      </c>
      <c r="E257" s="28">
        <v>20000</v>
      </c>
      <c r="F257" s="28" t="s">
        <v>19</v>
      </c>
      <c r="G257" s="27">
        <v>3</v>
      </c>
      <c r="H257" s="53">
        <v>4</v>
      </c>
    </row>
    <row r="258" s="4" customFormat="1" customHeight="1" spans="1:8">
      <c r="A258" s="28">
        <v>7</v>
      </c>
      <c r="B258" s="29" t="s">
        <v>297</v>
      </c>
      <c r="C258" s="28" t="s">
        <v>280</v>
      </c>
      <c r="D258" s="28">
        <v>55000</v>
      </c>
      <c r="E258" s="28">
        <v>26000</v>
      </c>
      <c r="F258" s="28" t="s">
        <v>19</v>
      </c>
      <c r="G258" s="27">
        <v>3</v>
      </c>
      <c r="H258" s="53">
        <v>4</v>
      </c>
    </row>
    <row r="259" s="4" customFormat="1" customHeight="1" spans="1:8">
      <c r="A259" s="28">
        <v>8</v>
      </c>
      <c r="B259" s="29" t="s">
        <v>298</v>
      </c>
      <c r="C259" s="28" t="s">
        <v>280</v>
      </c>
      <c r="D259" s="28">
        <v>700</v>
      </c>
      <c r="E259" s="28">
        <v>400</v>
      </c>
      <c r="F259" s="28" t="s">
        <v>19</v>
      </c>
      <c r="G259" s="27">
        <v>3</v>
      </c>
      <c r="H259" s="53">
        <v>4</v>
      </c>
    </row>
    <row r="260" s="4" customFormat="1" customHeight="1" spans="1:8">
      <c r="A260" s="28">
        <v>9</v>
      </c>
      <c r="B260" s="29" t="s">
        <v>299</v>
      </c>
      <c r="C260" s="28" t="s">
        <v>300</v>
      </c>
      <c r="D260" s="28">
        <v>1500</v>
      </c>
      <c r="E260" s="28">
        <v>1000</v>
      </c>
      <c r="F260" s="28" t="s">
        <v>19</v>
      </c>
      <c r="G260" s="27">
        <v>3</v>
      </c>
      <c r="H260" s="53">
        <v>4</v>
      </c>
    </row>
    <row r="261" s="4" customFormat="1" customHeight="1" spans="1:8">
      <c r="A261" s="28">
        <v>10</v>
      </c>
      <c r="B261" s="54" t="s">
        <v>301</v>
      </c>
      <c r="C261" s="55" t="s">
        <v>300</v>
      </c>
      <c r="D261" s="55">
        <v>153800</v>
      </c>
      <c r="E261" s="57">
        <v>3000</v>
      </c>
      <c r="F261" s="28" t="s">
        <v>19</v>
      </c>
      <c r="G261" s="27">
        <v>3</v>
      </c>
      <c r="H261" s="53">
        <v>4</v>
      </c>
    </row>
    <row r="262" s="4" customFormat="1" customHeight="1" spans="1:8">
      <c r="A262" s="28">
        <v>11</v>
      </c>
      <c r="B262" s="29" t="s">
        <v>302</v>
      </c>
      <c r="C262" s="28" t="s">
        <v>277</v>
      </c>
      <c r="D262" s="28">
        <v>2990</v>
      </c>
      <c r="E262" s="28">
        <v>2100</v>
      </c>
      <c r="F262" s="28" t="s">
        <v>31</v>
      </c>
      <c r="G262" s="27">
        <v>3</v>
      </c>
      <c r="H262" s="53">
        <v>4</v>
      </c>
    </row>
    <row r="263" s="4" customFormat="1" customHeight="1" spans="1:8">
      <c r="A263" s="28">
        <v>12</v>
      </c>
      <c r="B263" s="29" t="s">
        <v>303</v>
      </c>
      <c r="C263" s="28" t="s">
        <v>277</v>
      </c>
      <c r="D263" s="28">
        <v>1800</v>
      </c>
      <c r="E263" s="28">
        <v>900</v>
      </c>
      <c r="F263" s="28" t="s">
        <v>31</v>
      </c>
      <c r="G263" s="27">
        <v>3</v>
      </c>
      <c r="H263" s="53">
        <v>4</v>
      </c>
    </row>
    <row r="264" s="4" customFormat="1" customHeight="1" spans="1:8">
      <c r="A264" s="28">
        <v>13</v>
      </c>
      <c r="B264" s="29" t="s">
        <v>304</v>
      </c>
      <c r="C264" s="28" t="s">
        <v>305</v>
      </c>
      <c r="D264" s="28">
        <v>18900</v>
      </c>
      <c r="E264" s="28">
        <v>18900</v>
      </c>
      <c r="F264" s="28" t="s">
        <v>31</v>
      </c>
      <c r="G264" s="27">
        <v>3</v>
      </c>
      <c r="H264" s="53">
        <v>4</v>
      </c>
    </row>
    <row r="265" s="4" customFormat="1" customHeight="1" spans="1:8">
      <c r="A265" s="28">
        <v>14</v>
      </c>
      <c r="B265" s="29" t="s">
        <v>306</v>
      </c>
      <c r="C265" s="28" t="s">
        <v>305</v>
      </c>
      <c r="D265" s="46">
        <v>1300</v>
      </c>
      <c r="E265" s="46">
        <v>1300</v>
      </c>
      <c r="F265" s="28" t="s">
        <v>31</v>
      </c>
      <c r="G265" s="27">
        <v>3</v>
      </c>
      <c r="H265" s="53">
        <v>4</v>
      </c>
    </row>
    <row r="266" s="4" customFormat="1" customHeight="1" spans="1:8">
      <c r="A266" s="28">
        <v>15</v>
      </c>
      <c r="B266" s="29" t="s">
        <v>307</v>
      </c>
      <c r="C266" s="28" t="s">
        <v>305</v>
      </c>
      <c r="D266" s="28">
        <v>24000</v>
      </c>
      <c r="E266" s="28">
        <v>14000</v>
      </c>
      <c r="F266" s="28" t="s">
        <v>31</v>
      </c>
      <c r="G266" s="27">
        <v>3</v>
      </c>
      <c r="H266" s="53">
        <v>4</v>
      </c>
    </row>
    <row r="267" s="4" customFormat="1" customHeight="1" spans="1:8">
      <c r="A267" s="28">
        <v>16</v>
      </c>
      <c r="B267" s="29" t="s">
        <v>308</v>
      </c>
      <c r="C267" s="28" t="s">
        <v>305</v>
      </c>
      <c r="D267" s="28">
        <v>4000</v>
      </c>
      <c r="E267" s="28">
        <v>2000</v>
      </c>
      <c r="F267" s="28" t="s">
        <v>31</v>
      </c>
      <c r="G267" s="27">
        <v>3</v>
      </c>
      <c r="H267" s="53">
        <v>4</v>
      </c>
    </row>
    <row r="268" s="4" customFormat="1" customHeight="1" spans="1:8">
      <c r="A268" s="28">
        <v>17</v>
      </c>
      <c r="B268" s="29" t="s">
        <v>309</v>
      </c>
      <c r="C268" s="28" t="s">
        <v>275</v>
      </c>
      <c r="D268" s="28">
        <v>1800</v>
      </c>
      <c r="E268" s="28">
        <v>800</v>
      </c>
      <c r="F268" s="28" t="s">
        <v>31</v>
      </c>
      <c r="G268" s="27">
        <v>3</v>
      </c>
      <c r="H268" s="53">
        <v>4</v>
      </c>
    </row>
    <row r="269" s="4" customFormat="1" customHeight="1" spans="1:8">
      <c r="A269" s="28">
        <v>18</v>
      </c>
      <c r="B269" s="29" t="s">
        <v>310</v>
      </c>
      <c r="C269" s="28" t="s">
        <v>275</v>
      </c>
      <c r="D269" s="28">
        <v>3350</v>
      </c>
      <c r="E269" s="28">
        <v>3350</v>
      </c>
      <c r="F269" s="28" t="s">
        <v>31</v>
      </c>
      <c r="G269" s="27">
        <v>3</v>
      </c>
      <c r="H269" s="53">
        <v>4</v>
      </c>
    </row>
    <row r="270" s="4" customFormat="1" customHeight="1" spans="1:8">
      <c r="A270" s="28">
        <v>19</v>
      </c>
      <c r="B270" s="29" t="s">
        <v>311</v>
      </c>
      <c r="C270" s="28" t="s">
        <v>275</v>
      </c>
      <c r="D270" s="28">
        <v>2500</v>
      </c>
      <c r="E270" s="28">
        <v>500</v>
      </c>
      <c r="F270" s="28" t="s">
        <v>31</v>
      </c>
      <c r="G270" s="27">
        <v>3</v>
      </c>
      <c r="H270" s="53">
        <v>4</v>
      </c>
    </row>
    <row r="271" s="4" customFormat="1" customHeight="1" spans="1:8">
      <c r="A271" s="28">
        <v>20</v>
      </c>
      <c r="B271" s="29" t="s">
        <v>312</v>
      </c>
      <c r="C271" s="28" t="s">
        <v>275</v>
      </c>
      <c r="D271" s="28">
        <v>67000</v>
      </c>
      <c r="E271" s="28">
        <v>20000</v>
      </c>
      <c r="F271" s="28" t="s">
        <v>31</v>
      </c>
      <c r="G271" s="27">
        <v>3</v>
      </c>
      <c r="H271" s="53">
        <v>4</v>
      </c>
    </row>
    <row r="272" s="4" customFormat="1" customHeight="1" spans="1:8">
      <c r="A272" s="20" t="s">
        <v>90</v>
      </c>
      <c r="B272" s="26" t="s">
        <v>91</v>
      </c>
      <c r="C272" s="20"/>
      <c r="D272" s="21">
        <f>D273</f>
        <v>35265.53</v>
      </c>
      <c r="E272" s="20">
        <f>E273</f>
        <v>6000</v>
      </c>
      <c r="F272" s="28"/>
      <c r="G272" s="27"/>
      <c r="H272" s="53">
        <v>4</v>
      </c>
    </row>
    <row r="273" s="4" customFormat="1" customHeight="1" spans="1:8">
      <c r="A273" s="28">
        <v>1</v>
      </c>
      <c r="B273" s="29" t="s">
        <v>313</v>
      </c>
      <c r="C273" s="28" t="s">
        <v>305</v>
      </c>
      <c r="D273" s="28">
        <v>35265.53</v>
      </c>
      <c r="E273" s="28">
        <v>6000</v>
      </c>
      <c r="F273" s="28" t="s">
        <v>19</v>
      </c>
      <c r="G273" s="27">
        <v>4</v>
      </c>
      <c r="H273" s="53">
        <v>4</v>
      </c>
    </row>
    <row r="274" s="4" customFormat="1" customHeight="1" spans="1:8">
      <c r="A274" s="20" t="s">
        <v>104</v>
      </c>
      <c r="B274" s="26" t="s">
        <v>105</v>
      </c>
      <c r="C274" s="20"/>
      <c r="D274" s="20">
        <f>D275+D276</f>
        <v>276733</v>
      </c>
      <c r="E274" s="20">
        <f>E275+E276</f>
        <v>44000</v>
      </c>
      <c r="F274" s="28"/>
      <c r="G274" s="27"/>
      <c r="H274" s="53">
        <v>4</v>
      </c>
    </row>
    <row r="275" s="4" customFormat="1" customHeight="1" spans="1:8">
      <c r="A275" s="28">
        <v>1</v>
      </c>
      <c r="B275" s="29" t="s">
        <v>314</v>
      </c>
      <c r="C275" s="28" t="s">
        <v>315</v>
      </c>
      <c r="D275" s="28">
        <v>60600</v>
      </c>
      <c r="E275" s="28">
        <v>14000</v>
      </c>
      <c r="F275" s="28" t="s">
        <v>19</v>
      </c>
      <c r="G275" s="27">
        <v>5</v>
      </c>
      <c r="H275" s="53">
        <v>4</v>
      </c>
    </row>
    <row r="276" s="4" customFormat="1" customHeight="1" spans="1:8">
      <c r="A276" s="28">
        <v>2</v>
      </c>
      <c r="B276" s="29" t="s">
        <v>316</v>
      </c>
      <c r="C276" s="28" t="s">
        <v>277</v>
      </c>
      <c r="D276" s="28">
        <v>216133</v>
      </c>
      <c r="E276" s="28">
        <v>30000</v>
      </c>
      <c r="F276" s="28" t="s">
        <v>31</v>
      </c>
      <c r="G276" s="27">
        <v>5</v>
      </c>
      <c r="H276" s="53">
        <v>4</v>
      </c>
    </row>
    <row r="277" s="4" customFormat="1" customHeight="1" spans="1:8">
      <c r="A277" s="20" t="s">
        <v>113</v>
      </c>
      <c r="B277" s="26" t="s">
        <v>114</v>
      </c>
      <c r="C277" s="28"/>
      <c r="D277" s="21">
        <f>SUM(D278:D284)</f>
        <v>311445.64</v>
      </c>
      <c r="E277" s="20">
        <f>SUM(E278:E284)</f>
        <v>34000</v>
      </c>
      <c r="F277" s="28"/>
      <c r="G277" s="27"/>
      <c r="H277" s="53">
        <v>4</v>
      </c>
    </row>
    <row r="278" s="4" customFormat="1" customHeight="1" spans="1:8">
      <c r="A278" s="28">
        <v>1</v>
      </c>
      <c r="B278" s="29" t="s">
        <v>317</v>
      </c>
      <c r="C278" s="28" t="s">
        <v>318</v>
      </c>
      <c r="D278" s="30">
        <v>86625.64</v>
      </c>
      <c r="E278" s="28">
        <v>7000</v>
      </c>
      <c r="F278" s="28" t="s">
        <v>19</v>
      </c>
      <c r="G278" s="27">
        <v>6</v>
      </c>
      <c r="H278" s="53">
        <v>4</v>
      </c>
    </row>
    <row r="279" s="4" customFormat="1" customHeight="1" spans="1:8">
      <c r="A279" s="28">
        <v>2</v>
      </c>
      <c r="B279" s="29" t="s">
        <v>319</v>
      </c>
      <c r="C279" s="28" t="s">
        <v>277</v>
      </c>
      <c r="D279" s="28">
        <v>20859</v>
      </c>
      <c r="E279" s="28">
        <v>1000</v>
      </c>
      <c r="F279" s="28" t="s">
        <v>31</v>
      </c>
      <c r="G279" s="27">
        <v>6</v>
      </c>
      <c r="H279" s="53">
        <v>4</v>
      </c>
    </row>
    <row r="280" s="4" customFormat="1" customHeight="1" spans="1:8">
      <c r="A280" s="28">
        <v>3</v>
      </c>
      <c r="B280" s="58" t="s">
        <v>320</v>
      </c>
      <c r="C280" s="59" t="s">
        <v>280</v>
      </c>
      <c r="D280" s="60">
        <v>16000</v>
      </c>
      <c r="E280" s="60">
        <v>8000</v>
      </c>
      <c r="F280" s="61" t="s">
        <v>31</v>
      </c>
      <c r="G280" s="27">
        <v>6</v>
      </c>
      <c r="H280" s="53">
        <v>4</v>
      </c>
    </row>
    <row r="281" s="4" customFormat="1" customHeight="1" spans="1:8">
      <c r="A281" s="28">
        <v>4</v>
      </c>
      <c r="B281" s="62" t="s">
        <v>321</v>
      </c>
      <c r="C281" s="63" t="s">
        <v>300</v>
      </c>
      <c r="D281" s="64">
        <v>79944</v>
      </c>
      <c r="E281" s="64">
        <v>11000</v>
      </c>
      <c r="F281" s="65" t="s">
        <v>31</v>
      </c>
      <c r="G281" s="27">
        <v>6</v>
      </c>
      <c r="H281" s="53">
        <v>4</v>
      </c>
    </row>
    <row r="282" s="4" customFormat="1" customHeight="1" spans="1:8">
      <c r="A282" s="28">
        <v>5</v>
      </c>
      <c r="B282" s="29" t="s">
        <v>322</v>
      </c>
      <c r="C282" s="63" t="s">
        <v>300</v>
      </c>
      <c r="D282" s="28">
        <v>58186</v>
      </c>
      <c r="E282" s="30">
        <v>2000</v>
      </c>
      <c r="F282" s="28" t="s">
        <v>31</v>
      </c>
      <c r="G282" s="27">
        <v>6</v>
      </c>
      <c r="H282" s="53">
        <v>4</v>
      </c>
    </row>
    <row r="283" s="4" customFormat="1" customHeight="1" spans="1:8">
      <c r="A283" s="28">
        <v>6</v>
      </c>
      <c r="B283" s="29" t="s">
        <v>323</v>
      </c>
      <c r="C283" s="63" t="s">
        <v>300</v>
      </c>
      <c r="D283" s="28">
        <v>45781</v>
      </c>
      <c r="E283" s="30">
        <v>2000</v>
      </c>
      <c r="F283" s="28" t="s">
        <v>31</v>
      </c>
      <c r="G283" s="27">
        <v>6</v>
      </c>
      <c r="H283" s="53">
        <v>4</v>
      </c>
    </row>
    <row r="284" s="4" customFormat="1" customHeight="1" spans="1:8">
      <c r="A284" s="28">
        <v>7</v>
      </c>
      <c r="B284" s="29" t="s">
        <v>324</v>
      </c>
      <c r="C284" s="28" t="s">
        <v>325</v>
      </c>
      <c r="D284" s="28">
        <v>4050</v>
      </c>
      <c r="E284" s="28">
        <v>3000</v>
      </c>
      <c r="F284" s="28" t="s">
        <v>31</v>
      </c>
      <c r="G284" s="27">
        <v>6</v>
      </c>
      <c r="H284" s="53">
        <v>4</v>
      </c>
    </row>
    <row r="285" s="4" customFormat="1" customHeight="1" spans="1:8">
      <c r="A285" s="20" t="s">
        <v>121</v>
      </c>
      <c r="B285" s="26" t="s">
        <v>122</v>
      </c>
      <c r="C285" s="28"/>
      <c r="D285" s="20">
        <f>SUM(D286:D290)</f>
        <v>536600</v>
      </c>
      <c r="E285" s="20">
        <f>SUM(E286:E290)</f>
        <v>71200</v>
      </c>
      <c r="F285" s="28"/>
      <c r="G285" s="27"/>
      <c r="H285" s="53">
        <v>4</v>
      </c>
    </row>
    <row r="286" s="4" customFormat="1" customHeight="1" spans="1:8">
      <c r="A286" s="28">
        <v>1</v>
      </c>
      <c r="B286" s="29" t="s">
        <v>326</v>
      </c>
      <c r="C286" s="28" t="s">
        <v>305</v>
      </c>
      <c r="D286" s="28">
        <v>54700</v>
      </c>
      <c r="E286" s="28">
        <v>13500</v>
      </c>
      <c r="F286" s="28" t="s">
        <v>19</v>
      </c>
      <c r="G286" s="27">
        <v>7</v>
      </c>
      <c r="H286" s="53">
        <v>4</v>
      </c>
    </row>
    <row r="287" s="4" customFormat="1" customHeight="1" spans="1:8">
      <c r="A287" s="28">
        <v>2</v>
      </c>
      <c r="B287" s="29" t="s">
        <v>327</v>
      </c>
      <c r="C287" s="28" t="s">
        <v>275</v>
      </c>
      <c r="D287" s="28">
        <v>142000</v>
      </c>
      <c r="E287" s="28">
        <v>24500</v>
      </c>
      <c r="F287" s="28" t="s">
        <v>19</v>
      </c>
      <c r="G287" s="27">
        <v>7</v>
      </c>
      <c r="H287" s="53">
        <v>4</v>
      </c>
    </row>
    <row r="288" s="4" customFormat="1" customHeight="1" spans="1:8">
      <c r="A288" s="28">
        <v>3</v>
      </c>
      <c r="B288" s="29" t="s">
        <v>328</v>
      </c>
      <c r="C288" s="28" t="s">
        <v>280</v>
      </c>
      <c r="D288" s="28">
        <v>104100</v>
      </c>
      <c r="E288" s="28">
        <v>15000</v>
      </c>
      <c r="F288" s="28" t="s">
        <v>19</v>
      </c>
      <c r="G288" s="27">
        <v>7</v>
      </c>
      <c r="H288" s="53">
        <v>4</v>
      </c>
    </row>
    <row r="289" s="4" customFormat="1" customHeight="1" spans="1:8">
      <c r="A289" s="28">
        <v>4</v>
      </c>
      <c r="B289" s="29" t="s">
        <v>329</v>
      </c>
      <c r="C289" s="28" t="s">
        <v>300</v>
      </c>
      <c r="D289" s="28">
        <v>67800</v>
      </c>
      <c r="E289" s="28">
        <v>10000</v>
      </c>
      <c r="F289" s="28" t="s">
        <v>19</v>
      </c>
      <c r="G289" s="27">
        <v>7</v>
      </c>
      <c r="H289" s="53">
        <v>4</v>
      </c>
    </row>
    <row r="290" s="4" customFormat="1" customHeight="1" spans="1:8">
      <c r="A290" s="28">
        <v>5</v>
      </c>
      <c r="B290" s="29" t="s">
        <v>330</v>
      </c>
      <c r="C290" s="28" t="s">
        <v>277</v>
      </c>
      <c r="D290" s="28">
        <v>168000</v>
      </c>
      <c r="E290" s="28">
        <v>8200</v>
      </c>
      <c r="F290" s="28" t="s">
        <v>19</v>
      </c>
      <c r="G290" s="27">
        <v>7</v>
      </c>
      <c r="H290" s="53">
        <v>4</v>
      </c>
    </row>
    <row r="291" s="3" customFormat="1" customHeight="1" spans="1:8">
      <c r="A291" s="66" t="s">
        <v>331</v>
      </c>
      <c r="B291" s="26" t="s">
        <v>332</v>
      </c>
      <c r="C291" s="20"/>
      <c r="D291" s="67">
        <f>D292+D299+D326+D361+D366+D375+D382</f>
        <v>4502383.99</v>
      </c>
      <c r="E291" s="67">
        <f>E292+E299+E326+E361+E366+E375+E382</f>
        <v>803844</v>
      </c>
      <c r="F291" s="66"/>
      <c r="G291" s="22"/>
      <c r="H291" s="3">
        <v>5</v>
      </c>
    </row>
    <row r="292" s="4" customFormat="1" customHeight="1" spans="1:8">
      <c r="A292" s="20" t="s">
        <v>15</v>
      </c>
      <c r="B292" s="26" t="s">
        <v>16</v>
      </c>
      <c r="C292" s="20"/>
      <c r="D292" s="20">
        <f>SUM(D293:D298)</f>
        <v>214108</v>
      </c>
      <c r="E292" s="20">
        <f>SUM(E293:E298)</f>
        <v>32898</v>
      </c>
      <c r="F292" s="20"/>
      <c r="G292" s="27"/>
      <c r="H292" s="3">
        <v>5</v>
      </c>
    </row>
    <row r="293" s="4" customFormat="1" customHeight="1" spans="1:8">
      <c r="A293" s="28">
        <v>1</v>
      </c>
      <c r="B293" s="29" t="s">
        <v>333</v>
      </c>
      <c r="C293" s="28" t="s">
        <v>334</v>
      </c>
      <c r="D293" s="30">
        <v>8000</v>
      </c>
      <c r="E293" s="30">
        <v>3000</v>
      </c>
      <c r="F293" s="28" t="s">
        <v>19</v>
      </c>
      <c r="G293" s="27">
        <v>1</v>
      </c>
      <c r="H293" s="3">
        <v>5</v>
      </c>
    </row>
    <row r="294" s="4" customFormat="1" customHeight="1" spans="1:8">
      <c r="A294" s="28">
        <v>2</v>
      </c>
      <c r="B294" s="29" t="s">
        <v>335</v>
      </c>
      <c r="C294" s="28" t="s">
        <v>336</v>
      </c>
      <c r="D294" s="30">
        <v>71598</v>
      </c>
      <c r="E294" s="30">
        <v>2698</v>
      </c>
      <c r="F294" s="28" t="s">
        <v>19</v>
      </c>
      <c r="G294" s="27">
        <v>1</v>
      </c>
      <c r="H294" s="3">
        <v>5</v>
      </c>
    </row>
    <row r="295" s="4" customFormat="1" customHeight="1" spans="1:8">
      <c r="A295" s="28">
        <v>3</v>
      </c>
      <c r="B295" s="29" t="s">
        <v>337</v>
      </c>
      <c r="C295" s="28" t="s">
        <v>338</v>
      </c>
      <c r="D295" s="30">
        <v>49860</v>
      </c>
      <c r="E295" s="30">
        <v>15000</v>
      </c>
      <c r="F295" s="28" t="s">
        <v>31</v>
      </c>
      <c r="G295" s="27">
        <v>1</v>
      </c>
      <c r="H295" s="3">
        <v>5</v>
      </c>
    </row>
    <row r="296" s="4" customFormat="1" customHeight="1" spans="1:8">
      <c r="A296" s="28">
        <v>4</v>
      </c>
      <c r="B296" s="29" t="s">
        <v>339</v>
      </c>
      <c r="C296" s="28" t="s">
        <v>340</v>
      </c>
      <c r="D296" s="30">
        <v>64200</v>
      </c>
      <c r="E296" s="30">
        <v>10000</v>
      </c>
      <c r="F296" s="28" t="s">
        <v>31</v>
      </c>
      <c r="G296" s="27">
        <v>1</v>
      </c>
      <c r="H296" s="3">
        <v>5</v>
      </c>
    </row>
    <row r="297" s="4" customFormat="1" customHeight="1" spans="1:8">
      <c r="A297" s="28">
        <v>5</v>
      </c>
      <c r="B297" s="29" t="s">
        <v>341</v>
      </c>
      <c r="C297" s="28" t="s">
        <v>342</v>
      </c>
      <c r="D297" s="30">
        <v>19100</v>
      </c>
      <c r="E297" s="30">
        <v>1000</v>
      </c>
      <c r="F297" s="28" t="s">
        <v>31</v>
      </c>
      <c r="G297" s="27">
        <v>1</v>
      </c>
      <c r="H297" s="3">
        <v>5</v>
      </c>
    </row>
    <row r="298" s="4" customFormat="1" customHeight="1" spans="1:8">
      <c r="A298" s="28">
        <v>6</v>
      </c>
      <c r="B298" s="29" t="s">
        <v>343</v>
      </c>
      <c r="C298" s="28" t="s">
        <v>344</v>
      </c>
      <c r="D298" s="30">
        <v>1350</v>
      </c>
      <c r="E298" s="30">
        <v>1200</v>
      </c>
      <c r="F298" s="28" t="s">
        <v>31</v>
      </c>
      <c r="G298" s="27">
        <v>1</v>
      </c>
      <c r="H298" s="3">
        <v>5</v>
      </c>
    </row>
    <row r="299" s="4" customFormat="1" customHeight="1" spans="1:8">
      <c r="A299" s="20" t="s">
        <v>46</v>
      </c>
      <c r="B299" s="26" t="s">
        <v>47</v>
      </c>
      <c r="C299" s="20"/>
      <c r="D299" s="21">
        <f>SUM(D300:D325)</f>
        <v>212315.99</v>
      </c>
      <c r="E299" s="21">
        <f>SUM(E300:E325)</f>
        <v>27655</v>
      </c>
      <c r="F299" s="28"/>
      <c r="G299" s="27"/>
      <c r="H299" s="3">
        <v>5</v>
      </c>
    </row>
    <row r="300" s="4" customFormat="1" customHeight="1" spans="1:8">
      <c r="A300" s="28">
        <v>1</v>
      </c>
      <c r="B300" s="29" t="s">
        <v>345</v>
      </c>
      <c r="C300" s="28" t="s">
        <v>346</v>
      </c>
      <c r="D300" s="30">
        <v>850</v>
      </c>
      <c r="E300" s="30">
        <v>550</v>
      </c>
      <c r="F300" s="28" t="s">
        <v>19</v>
      </c>
      <c r="G300" s="27">
        <v>2</v>
      </c>
      <c r="H300" s="3">
        <v>5</v>
      </c>
    </row>
    <row r="301" s="4" customFormat="1" customHeight="1" spans="1:8">
      <c r="A301" s="28">
        <v>2</v>
      </c>
      <c r="B301" s="29" t="s">
        <v>347</v>
      </c>
      <c r="C301" s="28" t="s">
        <v>338</v>
      </c>
      <c r="D301" s="30">
        <v>178000</v>
      </c>
      <c r="E301" s="30">
        <v>6000</v>
      </c>
      <c r="F301" s="28" t="s">
        <v>19</v>
      </c>
      <c r="G301" s="27">
        <v>2</v>
      </c>
      <c r="H301" s="3">
        <v>5</v>
      </c>
    </row>
    <row r="302" s="4" customFormat="1" customHeight="1" spans="1:8">
      <c r="A302" s="28">
        <v>3</v>
      </c>
      <c r="B302" s="29" t="s">
        <v>348</v>
      </c>
      <c r="C302" s="28" t="s">
        <v>338</v>
      </c>
      <c r="D302" s="30">
        <v>1200</v>
      </c>
      <c r="E302" s="30">
        <v>590</v>
      </c>
      <c r="F302" s="28" t="s">
        <v>19</v>
      </c>
      <c r="G302" s="27">
        <v>2</v>
      </c>
      <c r="H302" s="3">
        <v>5</v>
      </c>
    </row>
    <row r="303" s="4" customFormat="1" customHeight="1" spans="1:8">
      <c r="A303" s="28">
        <v>4</v>
      </c>
      <c r="B303" s="29" t="s">
        <v>349</v>
      </c>
      <c r="C303" s="28" t="s">
        <v>338</v>
      </c>
      <c r="D303" s="30">
        <v>1800</v>
      </c>
      <c r="E303" s="30">
        <v>1150</v>
      </c>
      <c r="F303" s="28" t="s">
        <v>19</v>
      </c>
      <c r="G303" s="27">
        <v>2</v>
      </c>
      <c r="H303" s="3">
        <v>5</v>
      </c>
    </row>
    <row r="304" s="4" customFormat="1" customHeight="1" spans="1:8">
      <c r="A304" s="28">
        <v>5</v>
      </c>
      <c r="B304" s="29" t="s">
        <v>350</v>
      </c>
      <c r="C304" s="28" t="s">
        <v>336</v>
      </c>
      <c r="D304" s="30">
        <v>3800</v>
      </c>
      <c r="E304" s="30">
        <v>800</v>
      </c>
      <c r="F304" s="28" t="s">
        <v>19</v>
      </c>
      <c r="G304" s="27">
        <v>2</v>
      </c>
      <c r="H304" s="3">
        <v>5</v>
      </c>
    </row>
    <row r="305" s="4" customFormat="1" customHeight="1" spans="1:8">
      <c r="A305" s="28">
        <v>6</v>
      </c>
      <c r="B305" s="29" t="s">
        <v>351</v>
      </c>
      <c r="C305" s="28" t="s">
        <v>340</v>
      </c>
      <c r="D305" s="30">
        <v>1100</v>
      </c>
      <c r="E305" s="30">
        <v>650</v>
      </c>
      <c r="F305" s="28" t="s">
        <v>19</v>
      </c>
      <c r="G305" s="27">
        <v>2</v>
      </c>
      <c r="H305" s="3">
        <v>5</v>
      </c>
    </row>
    <row r="306" s="4" customFormat="1" customHeight="1" spans="1:8">
      <c r="A306" s="28">
        <v>7</v>
      </c>
      <c r="B306" s="29" t="s">
        <v>352</v>
      </c>
      <c r="C306" s="28" t="s">
        <v>340</v>
      </c>
      <c r="D306" s="30">
        <v>1350</v>
      </c>
      <c r="E306" s="30">
        <v>900</v>
      </c>
      <c r="F306" s="28" t="s">
        <v>19</v>
      </c>
      <c r="G306" s="27">
        <v>2</v>
      </c>
      <c r="H306" s="3">
        <v>5</v>
      </c>
    </row>
    <row r="307" s="4" customFormat="1" customHeight="1" spans="1:8">
      <c r="A307" s="28">
        <v>8</v>
      </c>
      <c r="B307" s="29" t="s">
        <v>353</v>
      </c>
      <c r="C307" s="28" t="s">
        <v>340</v>
      </c>
      <c r="D307" s="30">
        <v>1350</v>
      </c>
      <c r="E307" s="30">
        <v>900</v>
      </c>
      <c r="F307" s="28" t="s">
        <v>19</v>
      </c>
      <c r="G307" s="27">
        <v>2</v>
      </c>
      <c r="H307" s="3">
        <v>5</v>
      </c>
    </row>
    <row r="308" s="4" customFormat="1" customHeight="1" spans="1:8">
      <c r="A308" s="28">
        <v>9</v>
      </c>
      <c r="B308" s="29" t="s">
        <v>354</v>
      </c>
      <c r="C308" s="28" t="s">
        <v>355</v>
      </c>
      <c r="D308" s="30">
        <v>1229.99</v>
      </c>
      <c r="E308" s="30">
        <v>1020</v>
      </c>
      <c r="F308" s="28" t="s">
        <v>19</v>
      </c>
      <c r="G308" s="27">
        <v>2</v>
      </c>
      <c r="H308" s="3">
        <v>5</v>
      </c>
    </row>
    <row r="309" s="4" customFormat="1" customHeight="1" spans="1:8">
      <c r="A309" s="28">
        <v>10</v>
      </c>
      <c r="B309" s="29" t="s">
        <v>356</v>
      </c>
      <c r="C309" s="28" t="s">
        <v>342</v>
      </c>
      <c r="D309" s="30">
        <v>1569</v>
      </c>
      <c r="E309" s="30">
        <v>1314</v>
      </c>
      <c r="F309" s="28" t="s">
        <v>19</v>
      </c>
      <c r="G309" s="27">
        <v>2</v>
      </c>
      <c r="H309" s="3">
        <v>5</v>
      </c>
    </row>
    <row r="310" s="4" customFormat="1" customHeight="1" spans="1:8">
      <c r="A310" s="28">
        <v>11</v>
      </c>
      <c r="B310" s="29" t="s">
        <v>357</v>
      </c>
      <c r="C310" s="28" t="s">
        <v>342</v>
      </c>
      <c r="D310" s="30">
        <v>1101</v>
      </c>
      <c r="E310" s="30">
        <v>898</v>
      </c>
      <c r="F310" s="28" t="s">
        <v>19</v>
      </c>
      <c r="G310" s="27">
        <v>2</v>
      </c>
      <c r="H310" s="3">
        <v>5</v>
      </c>
    </row>
    <row r="311" s="4" customFormat="1" customHeight="1" spans="1:8">
      <c r="A311" s="28">
        <v>12</v>
      </c>
      <c r="B311" s="29" t="s">
        <v>358</v>
      </c>
      <c r="C311" s="28" t="s">
        <v>342</v>
      </c>
      <c r="D311" s="30">
        <v>1621</v>
      </c>
      <c r="E311" s="30">
        <v>1371</v>
      </c>
      <c r="F311" s="28" t="s">
        <v>19</v>
      </c>
      <c r="G311" s="27">
        <v>2</v>
      </c>
      <c r="H311" s="3">
        <v>5</v>
      </c>
    </row>
    <row r="312" s="4" customFormat="1" customHeight="1" spans="1:8">
      <c r="A312" s="28">
        <v>13</v>
      </c>
      <c r="B312" s="29" t="s">
        <v>359</v>
      </c>
      <c r="C312" s="28" t="s">
        <v>342</v>
      </c>
      <c r="D312" s="30">
        <v>1424</v>
      </c>
      <c r="E312" s="30">
        <v>1166</v>
      </c>
      <c r="F312" s="28" t="s">
        <v>19</v>
      </c>
      <c r="G312" s="27">
        <v>2</v>
      </c>
      <c r="H312" s="3">
        <v>5</v>
      </c>
    </row>
    <row r="313" s="4" customFormat="1" customHeight="1" spans="1:8">
      <c r="A313" s="28">
        <v>14</v>
      </c>
      <c r="B313" s="29" t="s">
        <v>360</v>
      </c>
      <c r="C313" s="28" t="s">
        <v>338</v>
      </c>
      <c r="D313" s="30">
        <v>1382</v>
      </c>
      <c r="E313" s="30">
        <v>1046</v>
      </c>
      <c r="F313" s="28" t="s">
        <v>31</v>
      </c>
      <c r="G313" s="27">
        <v>2</v>
      </c>
      <c r="H313" s="3">
        <v>5</v>
      </c>
    </row>
    <row r="314" s="4" customFormat="1" customHeight="1" spans="1:8">
      <c r="A314" s="28">
        <v>15</v>
      </c>
      <c r="B314" s="29" t="s">
        <v>361</v>
      </c>
      <c r="C314" s="28" t="s">
        <v>338</v>
      </c>
      <c r="D314" s="30">
        <v>943</v>
      </c>
      <c r="E314" s="30">
        <v>675</v>
      </c>
      <c r="F314" s="28" t="s">
        <v>31</v>
      </c>
      <c r="G314" s="27">
        <v>2</v>
      </c>
      <c r="H314" s="3">
        <v>5</v>
      </c>
    </row>
    <row r="315" s="4" customFormat="1" customHeight="1" spans="1:8">
      <c r="A315" s="28">
        <v>16</v>
      </c>
      <c r="B315" s="29" t="s">
        <v>362</v>
      </c>
      <c r="C315" s="28" t="s">
        <v>338</v>
      </c>
      <c r="D315" s="30">
        <v>1200</v>
      </c>
      <c r="E315" s="30">
        <v>864</v>
      </c>
      <c r="F315" s="28" t="s">
        <v>31</v>
      </c>
      <c r="G315" s="27">
        <v>2</v>
      </c>
      <c r="H315" s="3">
        <v>5</v>
      </c>
    </row>
    <row r="316" s="4" customFormat="1" customHeight="1" spans="1:8">
      <c r="A316" s="28">
        <v>17</v>
      </c>
      <c r="B316" s="29" t="s">
        <v>363</v>
      </c>
      <c r="C316" s="28" t="s">
        <v>338</v>
      </c>
      <c r="D316" s="30">
        <v>860</v>
      </c>
      <c r="E316" s="30">
        <v>659</v>
      </c>
      <c r="F316" s="28" t="s">
        <v>31</v>
      </c>
      <c r="G316" s="27">
        <v>2</v>
      </c>
      <c r="H316" s="3">
        <v>5</v>
      </c>
    </row>
    <row r="317" s="4" customFormat="1" customHeight="1" spans="1:8">
      <c r="A317" s="28">
        <v>18</v>
      </c>
      <c r="B317" s="29" t="s">
        <v>364</v>
      </c>
      <c r="C317" s="28" t="s">
        <v>336</v>
      </c>
      <c r="D317" s="30">
        <v>1845</v>
      </c>
      <c r="E317" s="30">
        <v>1509</v>
      </c>
      <c r="F317" s="28" t="s">
        <v>31</v>
      </c>
      <c r="G317" s="27">
        <v>2</v>
      </c>
      <c r="H317" s="3">
        <v>5</v>
      </c>
    </row>
    <row r="318" s="4" customFormat="1" customHeight="1" spans="1:8">
      <c r="A318" s="28">
        <v>19</v>
      </c>
      <c r="B318" s="29" t="s">
        <v>365</v>
      </c>
      <c r="C318" s="28" t="s">
        <v>336</v>
      </c>
      <c r="D318" s="30">
        <v>650</v>
      </c>
      <c r="E318" s="30">
        <v>516</v>
      </c>
      <c r="F318" s="28" t="s">
        <v>31</v>
      </c>
      <c r="G318" s="27">
        <v>2</v>
      </c>
      <c r="H318" s="3">
        <v>5</v>
      </c>
    </row>
    <row r="319" s="4" customFormat="1" customHeight="1" spans="1:8">
      <c r="A319" s="28">
        <v>20</v>
      </c>
      <c r="B319" s="29" t="s">
        <v>366</v>
      </c>
      <c r="C319" s="28" t="s">
        <v>336</v>
      </c>
      <c r="D319" s="30">
        <v>1250</v>
      </c>
      <c r="E319" s="30">
        <v>1116</v>
      </c>
      <c r="F319" s="28" t="s">
        <v>31</v>
      </c>
      <c r="G319" s="27">
        <v>2</v>
      </c>
      <c r="H319" s="3">
        <v>5</v>
      </c>
    </row>
    <row r="320" s="4" customFormat="1" customHeight="1" spans="1:8">
      <c r="A320" s="28">
        <v>21</v>
      </c>
      <c r="B320" s="29" t="s">
        <v>367</v>
      </c>
      <c r="C320" s="28" t="s">
        <v>340</v>
      </c>
      <c r="D320" s="30">
        <v>1230</v>
      </c>
      <c r="E320" s="30">
        <v>810</v>
      </c>
      <c r="F320" s="28" t="s">
        <v>31</v>
      </c>
      <c r="G320" s="27">
        <v>2</v>
      </c>
      <c r="H320" s="3">
        <v>5</v>
      </c>
    </row>
    <row r="321" s="4" customFormat="1" customHeight="1" spans="1:8">
      <c r="A321" s="28">
        <v>22</v>
      </c>
      <c r="B321" s="29" t="s">
        <v>368</v>
      </c>
      <c r="C321" s="28" t="s">
        <v>340</v>
      </c>
      <c r="D321" s="30">
        <v>1350</v>
      </c>
      <c r="E321" s="30">
        <v>414</v>
      </c>
      <c r="F321" s="28" t="s">
        <v>31</v>
      </c>
      <c r="G321" s="27">
        <v>2</v>
      </c>
      <c r="H321" s="3">
        <v>5</v>
      </c>
    </row>
    <row r="322" s="4" customFormat="1" customHeight="1" spans="1:8">
      <c r="A322" s="28">
        <v>23</v>
      </c>
      <c r="B322" s="29" t="s">
        <v>369</v>
      </c>
      <c r="C322" s="28" t="s">
        <v>355</v>
      </c>
      <c r="D322" s="30">
        <v>1273</v>
      </c>
      <c r="E322" s="30">
        <v>937</v>
      </c>
      <c r="F322" s="28" t="s">
        <v>31</v>
      </c>
      <c r="G322" s="27">
        <v>2</v>
      </c>
      <c r="H322" s="3">
        <v>5</v>
      </c>
    </row>
    <row r="323" s="4" customFormat="1" customHeight="1" spans="1:8">
      <c r="A323" s="28">
        <v>24</v>
      </c>
      <c r="B323" s="29" t="s">
        <v>370</v>
      </c>
      <c r="C323" s="28" t="s">
        <v>355</v>
      </c>
      <c r="D323" s="30">
        <v>1338</v>
      </c>
      <c r="E323" s="30">
        <v>960</v>
      </c>
      <c r="F323" s="28" t="s">
        <v>31</v>
      </c>
      <c r="G323" s="27">
        <v>2</v>
      </c>
      <c r="H323" s="3">
        <v>5</v>
      </c>
    </row>
    <row r="324" s="4" customFormat="1" customHeight="1" spans="1:8">
      <c r="A324" s="28">
        <v>25</v>
      </c>
      <c r="B324" s="29" t="s">
        <v>371</v>
      </c>
      <c r="C324" s="28" t="s">
        <v>342</v>
      </c>
      <c r="D324" s="30">
        <v>1300</v>
      </c>
      <c r="E324" s="30">
        <v>420</v>
      </c>
      <c r="F324" s="28" t="s">
        <v>31</v>
      </c>
      <c r="G324" s="27">
        <v>2</v>
      </c>
      <c r="H324" s="3">
        <v>5</v>
      </c>
    </row>
    <row r="325" s="4" customFormat="1" customHeight="1" spans="1:8">
      <c r="A325" s="28">
        <v>26</v>
      </c>
      <c r="B325" s="29" t="s">
        <v>372</v>
      </c>
      <c r="C325" s="28" t="s">
        <v>342</v>
      </c>
      <c r="D325" s="30">
        <v>1300</v>
      </c>
      <c r="E325" s="30">
        <v>420</v>
      </c>
      <c r="F325" s="28" t="s">
        <v>31</v>
      </c>
      <c r="G325" s="27">
        <v>2</v>
      </c>
      <c r="H325" s="3">
        <v>5</v>
      </c>
    </row>
    <row r="326" s="4" customFormat="1" customHeight="1" spans="1:8">
      <c r="A326" s="20" t="s">
        <v>61</v>
      </c>
      <c r="B326" s="26" t="s">
        <v>62</v>
      </c>
      <c r="C326" s="20"/>
      <c r="D326" s="20">
        <f>SUM(D327:D360)</f>
        <v>226717</v>
      </c>
      <c r="E326" s="20">
        <f>SUM(E327:E360)</f>
        <v>47209</v>
      </c>
      <c r="F326" s="28"/>
      <c r="G326" s="27"/>
      <c r="H326" s="3">
        <v>5</v>
      </c>
    </row>
    <row r="327" s="4" customFormat="1" customHeight="1" spans="1:8">
      <c r="A327" s="28">
        <v>1</v>
      </c>
      <c r="B327" s="29" t="s">
        <v>373</v>
      </c>
      <c r="C327" s="28" t="s">
        <v>334</v>
      </c>
      <c r="D327" s="30">
        <v>64495</v>
      </c>
      <c r="E327" s="30">
        <v>1000</v>
      </c>
      <c r="F327" s="28" t="s">
        <v>19</v>
      </c>
      <c r="G327" s="27">
        <v>3</v>
      </c>
      <c r="H327" s="3">
        <v>5</v>
      </c>
    </row>
    <row r="328" s="4" customFormat="1" customHeight="1" spans="1:8">
      <c r="A328" s="28">
        <v>2</v>
      </c>
      <c r="B328" s="29" t="s">
        <v>374</v>
      </c>
      <c r="C328" s="28" t="s">
        <v>338</v>
      </c>
      <c r="D328" s="30">
        <v>1300</v>
      </c>
      <c r="E328" s="30">
        <v>377</v>
      </c>
      <c r="F328" s="28" t="s">
        <v>19</v>
      </c>
      <c r="G328" s="27">
        <v>3</v>
      </c>
      <c r="H328" s="3">
        <v>5</v>
      </c>
    </row>
    <row r="329" s="4" customFormat="1" customHeight="1" spans="1:8">
      <c r="A329" s="28">
        <v>3</v>
      </c>
      <c r="B329" s="29" t="s">
        <v>375</v>
      </c>
      <c r="C329" s="28" t="s">
        <v>338</v>
      </c>
      <c r="D329" s="30">
        <v>2600</v>
      </c>
      <c r="E329" s="30">
        <v>751</v>
      </c>
      <c r="F329" s="28" t="s">
        <v>19</v>
      </c>
      <c r="G329" s="27">
        <v>3</v>
      </c>
      <c r="H329" s="3">
        <v>5</v>
      </c>
    </row>
    <row r="330" s="4" customFormat="1" customHeight="1" spans="1:8">
      <c r="A330" s="28">
        <v>4</v>
      </c>
      <c r="B330" s="29" t="s">
        <v>376</v>
      </c>
      <c r="C330" s="28" t="s">
        <v>336</v>
      </c>
      <c r="D330" s="30">
        <v>2600</v>
      </c>
      <c r="E330" s="30">
        <v>757</v>
      </c>
      <c r="F330" s="28" t="s">
        <v>19</v>
      </c>
      <c r="G330" s="27">
        <v>3</v>
      </c>
      <c r="H330" s="3">
        <v>5</v>
      </c>
    </row>
    <row r="331" s="4" customFormat="1" customHeight="1" spans="1:8">
      <c r="A331" s="28">
        <v>5</v>
      </c>
      <c r="B331" s="29" t="s">
        <v>377</v>
      </c>
      <c r="C331" s="28" t="s">
        <v>340</v>
      </c>
      <c r="D331" s="30">
        <v>2800</v>
      </c>
      <c r="E331" s="30">
        <v>805</v>
      </c>
      <c r="F331" s="28" t="s">
        <v>19</v>
      </c>
      <c r="G331" s="27">
        <v>3</v>
      </c>
      <c r="H331" s="3">
        <v>5</v>
      </c>
    </row>
    <row r="332" s="4" customFormat="1" customHeight="1" spans="1:8">
      <c r="A332" s="28">
        <v>6</v>
      </c>
      <c r="B332" s="29" t="s">
        <v>378</v>
      </c>
      <c r="C332" s="28" t="s">
        <v>340</v>
      </c>
      <c r="D332" s="30">
        <v>2900</v>
      </c>
      <c r="E332" s="30">
        <v>839</v>
      </c>
      <c r="F332" s="28" t="s">
        <v>19</v>
      </c>
      <c r="G332" s="27">
        <v>3</v>
      </c>
      <c r="H332" s="3">
        <v>5</v>
      </c>
    </row>
    <row r="333" s="4" customFormat="1" customHeight="1" spans="1:8">
      <c r="A333" s="28">
        <v>7</v>
      </c>
      <c r="B333" s="29" t="s">
        <v>379</v>
      </c>
      <c r="C333" s="28" t="s">
        <v>340</v>
      </c>
      <c r="D333" s="30">
        <v>2400</v>
      </c>
      <c r="E333" s="30">
        <v>695</v>
      </c>
      <c r="F333" s="28" t="s">
        <v>19</v>
      </c>
      <c r="G333" s="27">
        <v>3</v>
      </c>
      <c r="H333" s="3">
        <v>5</v>
      </c>
    </row>
    <row r="334" s="4" customFormat="1" customHeight="1" spans="1:8">
      <c r="A334" s="28">
        <v>8</v>
      </c>
      <c r="B334" s="29" t="s">
        <v>380</v>
      </c>
      <c r="C334" s="28" t="s">
        <v>340</v>
      </c>
      <c r="D334" s="30">
        <v>2800</v>
      </c>
      <c r="E334" s="30">
        <v>810</v>
      </c>
      <c r="F334" s="28" t="s">
        <v>19</v>
      </c>
      <c r="G334" s="27">
        <v>3</v>
      </c>
      <c r="H334" s="3">
        <v>5</v>
      </c>
    </row>
    <row r="335" s="4" customFormat="1" customHeight="1" spans="1:8">
      <c r="A335" s="28">
        <v>9</v>
      </c>
      <c r="B335" s="29" t="s">
        <v>381</v>
      </c>
      <c r="C335" s="28" t="s">
        <v>355</v>
      </c>
      <c r="D335" s="30">
        <v>44933</v>
      </c>
      <c r="E335" s="30">
        <v>18033</v>
      </c>
      <c r="F335" s="28" t="s">
        <v>19</v>
      </c>
      <c r="G335" s="27">
        <v>3</v>
      </c>
      <c r="H335" s="3">
        <v>5</v>
      </c>
    </row>
    <row r="336" s="4" customFormat="1" customHeight="1" spans="1:8">
      <c r="A336" s="28">
        <v>10</v>
      </c>
      <c r="B336" s="29" t="s">
        <v>382</v>
      </c>
      <c r="C336" s="28" t="s">
        <v>355</v>
      </c>
      <c r="D336" s="30">
        <v>1800</v>
      </c>
      <c r="E336" s="30">
        <v>520</v>
      </c>
      <c r="F336" s="28" t="s">
        <v>19</v>
      </c>
      <c r="G336" s="27">
        <v>3</v>
      </c>
      <c r="H336" s="3">
        <v>5</v>
      </c>
    </row>
    <row r="337" s="4" customFormat="1" customHeight="1" spans="1:8">
      <c r="A337" s="28">
        <v>11</v>
      </c>
      <c r="B337" s="29" t="s">
        <v>383</v>
      </c>
      <c r="C337" s="28" t="s">
        <v>355</v>
      </c>
      <c r="D337" s="30">
        <v>1500</v>
      </c>
      <c r="E337" s="30">
        <v>435</v>
      </c>
      <c r="F337" s="28" t="s">
        <v>19</v>
      </c>
      <c r="G337" s="27">
        <v>3</v>
      </c>
      <c r="H337" s="3">
        <v>5</v>
      </c>
    </row>
    <row r="338" s="4" customFormat="1" customHeight="1" spans="1:8">
      <c r="A338" s="28">
        <v>12</v>
      </c>
      <c r="B338" s="29" t="s">
        <v>384</v>
      </c>
      <c r="C338" s="28" t="s">
        <v>342</v>
      </c>
      <c r="D338" s="30">
        <v>2500</v>
      </c>
      <c r="E338" s="30">
        <v>700</v>
      </c>
      <c r="F338" s="28" t="s">
        <v>19</v>
      </c>
      <c r="G338" s="27">
        <v>3</v>
      </c>
      <c r="H338" s="3">
        <v>5</v>
      </c>
    </row>
    <row r="339" s="4" customFormat="1" customHeight="1" spans="1:8">
      <c r="A339" s="28">
        <v>13</v>
      </c>
      <c r="B339" s="29" t="s">
        <v>385</v>
      </c>
      <c r="C339" s="28" t="s">
        <v>342</v>
      </c>
      <c r="D339" s="30">
        <v>2250</v>
      </c>
      <c r="E339" s="30">
        <v>620</v>
      </c>
      <c r="F339" s="28" t="s">
        <v>19</v>
      </c>
      <c r="G339" s="27">
        <v>3</v>
      </c>
      <c r="H339" s="3">
        <v>5</v>
      </c>
    </row>
    <row r="340" s="4" customFormat="1" customHeight="1" spans="1:8">
      <c r="A340" s="28">
        <v>14</v>
      </c>
      <c r="B340" s="29" t="s">
        <v>386</v>
      </c>
      <c r="C340" s="28" t="s">
        <v>342</v>
      </c>
      <c r="D340" s="30">
        <v>3000</v>
      </c>
      <c r="E340" s="30">
        <v>862</v>
      </c>
      <c r="F340" s="28" t="s">
        <v>19</v>
      </c>
      <c r="G340" s="27">
        <v>3</v>
      </c>
      <c r="H340" s="3">
        <v>5</v>
      </c>
    </row>
    <row r="341" s="4" customFormat="1" customHeight="1" spans="1:8">
      <c r="A341" s="28">
        <v>15</v>
      </c>
      <c r="B341" s="29" t="s">
        <v>387</v>
      </c>
      <c r="C341" s="28" t="s">
        <v>342</v>
      </c>
      <c r="D341" s="30">
        <v>2700</v>
      </c>
      <c r="E341" s="30">
        <v>765</v>
      </c>
      <c r="F341" s="28" t="s">
        <v>19</v>
      </c>
      <c r="G341" s="27">
        <v>3</v>
      </c>
      <c r="H341" s="3">
        <v>5</v>
      </c>
    </row>
    <row r="342" s="4" customFormat="1" customHeight="1" spans="1:8">
      <c r="A342" s="28">
        <v>16</v>
      </c>
      <c r="B342" s="29" t="s">
        <v>388</v>
      </c>
      <c r="C342" s="28" t="s">
        <v>342</v>
      </c>
      <c r="D342" s="30">
        <v>3000</v>
      </c>
      <c r="E342" s="30">
        <v>860</v>
      </c>
      <c r="F342" s="28" t="s">
        <v>19</v>
      </c>
      <c r="G342" s="27">
        <v>3</v>
      </c>
      <c r="H342" s="3">
        <v>5</v>
      </c>
    </row>
    <row r="343" s="4" customFormat="1" customHeight="1" spans="1:8">
      <c r="A343" s="28">
        <v>17</v>
      </c>
      <c r="B343" s="29" t="s">
        <v>389</v>
      </c>
      <c r="C343" s="28" t="s">
        <v>342</v>
      </c>
      <c r="D343" s="30">
        <v>2100</v>
      </c>
      <c r="E343" s="30">
        <v>1140</v>
      </c>
      <c r="F343" s="28" t="s">
        <v>19</v>
      </c>
      <c r="G343" s="27">
        <v>3</v>
      </c>
      <c r="H343" s="3">
        <v>5</v>
      </c>
    </row>
    <row r="344" s="4" customFormat="1" customHeight="1" spans="1:8">
      <c r="A344" s="28">
        <v>18</v>
      </c>
      <c r="B344" s="29" t="s">
        <v>390</v>
      </c>
      <c r="C344" s="28" t="s">
        <v>391</v>
      </c>
      <c r="D344" s="30">
        <v>1240</v>
      </c>
      <c r="E344" s="30">
        <v>440</v>
      </c>
      <c r="F344" s="28" t="s">
        <v>19</v>
      </c>
      <c r="G344" s="27">
        <v>3</v>
      </c>
      <c r="H344" s="3">
        <v>5</v>
      </c>
    </row>
    <row r="345" s="4" customFormat="1" customHeight="1" spans="1:8">
      <c r="A345" s="28">
        <v>19</v>
      </c>
      <c r="B345" s="29" t="s">
        <v>392</v>
      </c>
      <c r="C345" s="28" t="s">
        <v>355</v>
      </c>
      <c r="D345" s="30">
        <v>2702</v>
      </c>
      <c r="E345" s="30">
        <v>1480</v>
      </c>
      <c r="F345" s="28" t="s">
        <v>31</v>
      </c>
      <c r="G345" s="27">
        <v>3</v>
      </c>
      <c r="H345" s="3">
        <v>5</v>
      </c>
    </row>
    <row r="346" s="4" customFormat="1" customHeight="1" spans="1:8">
      <c r="A346" s="28">
        <v>20</v>
      </c>
      <c r="B346" s="29" t="s">
        <v>393</v>
      </c>
      <c r="C346" s="28" t="s">
        <v>340</v>
      </c>
      <c r="D346" s="30">
        <v>2400</v>
      </c>
      <c r="E346" s="30">
        <v>800</v>
      </c>
      <c r="F346" s="28" t="s">
        <v>31</v>
      </c>
      <c r="G346" s="27">
        <v>3</v>
      </c>
      <c r="H346" s="3">
        <v>5</v>
      </c>
    </row>
    <row r="347" s="4" customFormat="1" customHeight="1" spans="1:8">
      <c r="A347" s="28">
        <v>21</v>
      </c>
      <c r="B347" s="29" t="s">
        <v>394</v>
      </c>
      <c r="C347" s="28" t="s">
        <v>340</v>
      </c>
      <c r="D347" s="30">
        <v>2900</v>
      </c>
      <c r="E347" s="30">
        <v>1450</v>
      </c>
      <c r="F347" s="28" t="s">
        <v>31</v>
      </c>
      <c r="G347" s="27">
        <v>3</v>
      </c>
      <c r="H347" s="3">
        <v>5</v>
      </c>
    </row>
    <row r="348" s="4" customFormat="1" customHeight="1" spans="1:8">
      <c r="A348" s="28">
        <v>22</v>
      </c>
      <c r="B348" s="29" t="s">
        <v>395</v>
      </c>
      <c r="C348" s="28" t="s">
        <v>396</v>
      </c>
      <c r="D348" s="30">
        <v>1500</v>
      </c>
      <c r="E348" s="30">
        <v>600</v>
      </c>
      <c r="F348" s="28" t="s">
        <v>31</v>
      </c>
      <c r="G348" s="27">
        <v>3</v>
      </c>
      <c r="H348" s="3">
        <v>5</v>
      </c>
    </row>
    <row r="349" s="4" customFormat="1" customHeight="1" spans="1:8">
      <c r="A349" s="28">
        <v>23</v>
      </c>
      <c r="B349" s="29" t="s">
        <v>397</v>
      </c>
      <c r="C349" s="28" t="s">
        <v>334</v>
      </c>
      <c r="D349" s="30">
        <v>1460</v>
      </c>
      <c r="E349" s="30">
        <v>1000</v>
      </c>
      <c r="F349" s="28" t="s">
        <v>31</v>
      </c>
      <c r="G349" s="27">
        <v>3</v>
      </c>
      <c r="H349" s="3">
        <v>5</v>
      </c>
    </row>
    <row r="350" s="4" customFormat="1" customHeight="1" spans="1:8">
      <c r="A350" s="28">
        <v>24</v>
      </c>
      <c r="B350" s="29" t="s">
        <v>398</v>
      </c>
      <c r="C350" s="28" t="s">
        <v>338</v>
      </c>
      <c r="D350" s="30">
        <v>2000</v>
      </c>
      <c r="E350" s="30">
        <v>579</v>
      </c>
      <c r="F350" s="28" t="s">
        <v>31</v>
      </c>
      <c r="G350" s="27">
        <v>3</v>
      </c>
      <c r="H350" s="3">
        <v>5</v>
      </c>
    </row>
    <row r="351" s="4" customFormat="1" customHeight="1" spans="1:8">
      <c r="A351" s="28">
        <v>25</v>
      </c>
      <c r="B351" s="29" t="s">
        <v>399</v>
      </c>
      <c r="C351" s="28" t="s">
        <v>338</v>
      </c>
      <c r="D351" s="30">
        <v>2200</v>
      </c>
      <c r="E351" s="30">
        <v>637</v>
      </c>
      <c r="F351" s="28" t="s">
        <v>31</v>
      </c>
      <c r="G351" s="27">
        <v>3</v>
      </c>
      <c r="H351" s="3">
        <v>5</v>
      </c>
    </row>
    <row r="352" s="4" customFormat="1" customHeight="1" spans="1:8">
      <c r="A352" s="28">
        <v>26</v>
      </c>
      <c r="B352" s="29" t="s">
        <v>400</v>
      </c>
      <c r="C352" s="28" t="s">
        <v>338</v>
      </c>
      <c r="D352" s="30">
        <v>4500</v>
      </c>
      <c r="E352" s="30">
        <v>3000</v>
      </c>
      <c r="F352" s="28" t="s">
        <v>31</v>
      </c>
      <c r="G352" s="27">
        <v>3</v>
      </c>
      <c r="H352" s="3">
        <v>5</v>
      </c>
    </row>
    <row r="353" s="4" customFormat="1" customHeight="1" spans="1:8">
      <c r="A353" s="28">
        <v>27</v>
      </c>
      <c r="B353" s="29" t="s">
        <v>401</v>
      </c>
      <c r="C353" s="28" t="s">
        <v>338</v>
      </c>
      <c r="D353" s="30">
        <v>2980</v>
      </c>
      <c r="E353" s="30">
        <v>864</v>
      </c>
      <c r="F353" s="28" t="s">
        <v>31</v>
      </c>
      <c r="G353" s="27">
        <v>3</v>
      </c>
      <c r="H353" s="3">
        <v>5</v>
      </c>
    </row>
    <row r="354" s="4" customFormat="1" customHeight="1" spans="1:8">
      <c r="A354" s="28">
        <v>28</v>
      </c>
      <c r="B354" s="29" t="s">
        <v>402</v>
      </c>
      <c r="C354" s="28" t="s">
        <v>338</v>
      </c>
      <c r="D354" s="30">
        <v>1800</v>
      </c>
      <c r="E354" s="30">
        <v>510</v>
      </c>
      <c r="F354" s="28" t="s">
        <v>31</v>
      </c>
      <c r="G354" s="27">
        <v>3</v>
      </c>
      <c r="H354" s="3">
        <v>5</v>
      </c>
    </row>
    <row r="355" s="4" customFormat="1" customHeight="1" spans="1:8">
      <c r="A355" s="28">
        <v>29</v>
      </c>
      <c r="B355" s="29" t="s">
        <v>403</v>
      </c>
      <c r="C355" s="28" t="s">
        <v>338</v>
      </c>
      <c r="D355" s="30">
        <v>4000</v>
      </c>
      <c r="E355" s="30">
        <v>1160</v>
      </c>
      <c r="F355" s="28" t="s">
        <v>31</v>
      </c>
      <c r="G355" s="27">
        <v>3</v>
      </c>
      <c r="H355" s="3">
        <v>5</v>
      </c>
    </row>
    <row r="356" s="4" customFormat="1" customHeight="1" spans="1:8">
      <c r="A356" s="28">
        <v>30</v>
      </c>
      <c r="B356" s="29" t="s">
        <v>404</v>
      </c>
      <c r="C356" s="28" t="s">
        <v>342</v>
      </c>
      <c r="D356" s="30">
        <v>2000</v>
      </c>
      <c r="E356" s="30">
        <v>1200</v>
      </c>
      <c r="F356" s="28" t="s">
        <v>31</v>
      </c>
      <c r="G356" s="27">
        <v>3</v>
      </c>
      <c r="H356" s="3">
        <v>5</v>
      </c>
    </row>
    <row r="357" s="4" customFormat="1" customHeight="1" spans="1:8">
      <c r="A357" s="28">
        <v>31</v>
      </c>
      <c r="B357" s="29" t="s">
        <v>405</v>
      </c>
      <c r="C357" s="28" t="s">
        <v>342</v>
      </c>
      <c r="D357" s="30">
        <v>1500</v>
      </c>
      <c r="E357" s="30">
        <v>900</v>
      </c>
      <c r="F357" s="28" t="s">
        <v>31</v>
      </c>
      <c r="G357" s="27">
        <v>3</v>
      </c>
      <c r="H357" s="3">
        <v>5</v>
      </c>
    </row>
    <row r="358" s="4" customFormat="1" customHeight="1" spans="1:8">
      <c r="A358" s="28">
        <v>32</v>
      </c>
      <c r="B358" s="29" t="s">
        <v>406</v>
      </c>
      <c r="C358" s="28" t="s">
        <v>342</v>
      </c>
      <c r="D358" s="30">
        <v>2040</v>
      </c>
      <c r="E358" s="30">
        <v>1020</v>
      </c>
      <c r="F358" s="28" t="s">
        <v>31</v>
      </c>
      <c r="G358" s="27">
        <v>3</v>
      </c>
      <c r="H358" s="3">
        <v>5</v>
      </c>
    </row>
    <row r="359" s="4" customFormat="1" customHeight="1" spans="1:8">
      <c r="A359" s="28">
        <v>33</v>
      </c>
      <c r="B359" s="29" t="s">
        <v>407</v>
      </c>
      <c r="C359" s="28" t="s">
        <v>336</v>
      </c>
      <c r="D359" s="30">
        <v>15817</v>
      </c>
      <c r="E359" s="30">
        <v>1000</v>
      </c>
      <c r="F359" s="28" t="s">
        <v>38</v>
      </c>
      <c r="G359" s="27">
        <v>3</v>
      </c>
      <c r="H359" s="3">
        <v>5</v>
      </c>
    </row>
    <row r="360" s="4" customFormat="1" customHeight="1" spans="1:8">
      <c r="A360" s="28">
        <v>34</v>
      </c>
      <c r="B360" s="29" t="s">
        <v>408</v>
      </c>
      <c r="C360" s="28" t="s">
        <v>391</v>
      </c>
      <c r="D360" s="30">
        <v>30000</v>
      </c>
      <c r="E360" s="30">
        <v>600</v>
      </c>
      <c r="F360" s="28" t="s">
        <v>38</v>
      </c>
      <c r="G360" s="27">
        <v>3</v>
      </c>
      <c r="H360" s="3">
        <v>5</v>
      </c>
    </row>
    <row r="361" s="4" customFormat="1" customHeight="1" spans="1:8">
      <c r="A361" s="20" t="s">
        <v>90</v>
      </c>
      <c r="B361" s="26" t="s">
        <v>91</v>
      </c>
      <c r="C361" s="20"/>
      <c r="D361" s="20">
        <f>SUM(D362:D365)</f>
        <v>125927</v>
      </c>
      <c r="E361" s="20">
        <f>SUM(E362:E365)</f>
        <v>20259</v>
      </c>
      <c r="F361" s="28"/>
      <c r="G361" s="27"/>
      <c r="H361" s="3">
        <v>5</v>
      </c>
    </row>
    <row r="362" s="4" customFormat="1" customHeight="1" spans="1:8">
      <c r="A362" s="28">
        <v>1</v>
      </c>
      <c r="B362" s="29" t="s">
        <v>409</v>
      </c>
      <c r="C362" s="28" t="s">
        <v>334</v>
      </c>
      <c r="D362" s="30">
        <v>9879</v>
      </c>
      <c r="E362" s="30">
        <v>1879</v>
      </c>
      <c r="F362" s="28" t="s">
        <v>19</v>
      </c>
      <c r="G362" s="27">
        <v>4</v>
      </c>
      <c r="H362" s="3">
        <v>5</v>
      </c>
    </row>
    <row r="363" s="4" customFormat="1" customHeight="1" spans="1:8">
      <c r="A363" s="28">
        <v>2</v>
      </c>
      <c r="B363" s="29" t="s">
        <v>410</v>
      </c>
      <c r="C363" s="28" t="s">
        <v>340</v>
      </c>
      <c r="D363" s="30">
        <v>15830</v>
      </c>
      <c r="E363" s="30">
        <v>7380</v>
      </c>
      <c r="F363" s="28" t="s">
        <v>19</v>
      </c>
      <c r="G363" s="27">
        <v>4</v>
      </c>
      <c r="H363" s="3">
        <v>5</v>
      </c>
    </row>
    <row r="364" s="4" customFormat="1" customHeight="1" spans="1:8">
      <c r="A364" s="28">
        <v>3</v>
      </c>
      <c r="B364" s="29" t="s">
        <v>411</v>
      </c>
      <c r="C364" s="28" t="s">
        <v>391</v>
      </c>
      <c r="D364" s="30">
        <v>98932</v>
      </c>
      <c r="E364" s="30">
        <v>10000</v>
      </c>
      <c r="F364" s="28" t="s">
        <v>19</v>
      </c>
      <c r="G364" s="27">
        <v>4</v>
      </c>
      <c r="H364" s="3">
        <v>5</v>
      </c>
    </row>
    <row r="365" s="4" customFormat="1" customHeight="1" spans="1:8">
      <c r="A365" s="28">
        <v>4</v>
      </c>
      <c r="B365" s="29" t="s">
        <v>412</v>
      </c>
      <c r="C365" s="28" t="s">
        <v>334</v>
      </c>
      <c r="D365" s="30">
        <v>1286</v>
      </c>
      <c r="E365" s="30">
        <v>1000</v>
      </c>
      <c r="F365" s="28" t="s">
        <v>31</v>
      </c>
      <c r="G365" s="27">
        <v>4</v>
      </c>
      <c r="H365" s="3">
        <v>5</v>
      </c>
    </row>
    <row r="366" s="4" customFormat="1" customHeight="1" spans="1:8">
      <c r="A366" s="20" t="s">
        <v>104</v>
      </c>
      <c r="B366" s="26" t="s">
        <v>105</v>
      </c>
      <c r="C366" s="20"/>
      <c r="D366" s="20">
        <f>SUM(D367:D374)</f>
        <v>1664200</v>
      </c>
      <c r="E366" s="20">
        <f>SUM(E367:E374)</f>
        <v>289300</v>
      </c>
      <c r="F366" s="28"/>
      <c r="G366" s="27"/>
      <c r="H366" s="3">
        <v>5</v>
      </c>
    </row>
    <row r="367" s="4" customFormat="1" customHeight="1" spans="1:8">
      <c r="A367" s="28">
        <v>1</v>
      </c>
      <c r="B367" s="29" t="s">
        <v>413</v>
      </c>
      <c r="C367" s="28" t="s">
        <v>391</v>
      </c>
      <c r="D367" s="30">
        <v>1426861</v>
      </c>
      <c r="E367" s="30">
        <v>270000</v>
      </c>
      <c r="F367" s="28" t="s">
        <v>19</v>
      </c>
      <c r="G367" s="27">
        <v>5</v>
      </c>
      <c r="H367" s="3">
        <v>5</v>
      </c>
    </row>
    <row r="368" s="4" customFormat="1" customHeight="1" spans="1:8">
      <c r="A368" s="28">
        <v>2</v>
      </c>
      <c r="B368" s="29" t="s">
        <v>414</v>
      </c>
      <c r="C368" s="28" t="s">
        <v>355</v>
      </c>
      <c r="D368" s="30">
        <v>86207</v>
      </c>
      <c r="E368" s="30">
        <v>15000</v>
      </c>
      <c r="F368" s="28" t="s">
        <v>19</v>
      </c>
      <c r="G368" s="27">
        <v>5</v>
      </c>
      <c r="H368" s="3">
        <v>5</v>
      </c>
    </row>
    <row r="369" s="4" customFormat="1" customHeight="1" spans="1:8">
      <c r="A369" s="28">
        <v>3</v>
      </c>
      <c r="B369" s="29" t="s">
        <v>415</v>
      </c>
      <c r="C369" s="28" t="s">
        <v>355</v>
      </c>
      <c r="D369" s="30">
        <v>13994</v>
      </c>
      <c r="E369" s="30">
        <v>3000</v>
      </c>
      <c r="F369" s="28" t="s">
        <v>31</v>
      </c>
      <c r="G369" s="27">
        <v>5</v>
      </c>
      <c r="H369" s="3">
        <v>5</v>
      </c>
    </row>
    <row r="370" s="4" customFormat="1" customHeight="1" spans="1:8">
      <c r="A370" s="28">
        <v>4</v>
      </c>
      <c r="B370" s="29" t="s">
        <v>416</v>
      </c>
      <c r="C370" s="28" t="s">
        <v>340</v>
      </c>
      <c r="D370" s="30">
        <v>30000</v>
      </c>
      <c r="E370" s="30">
        <v>300</v>
      </c>
      <c r="F370" s="28" t="s">
        <v>38</v>
      </c>
      <c r="G370" s="27">
        <v>5</v>
      </c>
      <c r="H370" s="3">
        <v>5</v>
      </c>
    </row>
    <row r="371" s="4" customFormat="1" customHeight="1" spans="1:8">
      <c r="A371" s="28">
        <v>5</v>
      </c>
      <c r="B371" s="68" t="s">
        <v>417</v>
      </c>
      <c r="C371" s="28" t="s">
        <v>340</v>
      </c>
      <c r="D371" s="30">
        <v>27131</v>
      </c>
      <c r="E371" s="30">
        <v>300</v>
      </c>
      <c r="F371" s="28" t="s">
        <v>38</v>
      </c>
      <c r="G371" s="27">
        <v>5</v>
      </c>
      <c r="H371" s="3">
        <v>5</v>
      </c>
    </row>
    <row r="372" s="4" customFormat="1" customHeight="1" spans="1:8">
      <c r="A372" s="28">
        <v>6</v>
      </c>
      <c r="B372" s="29" t="s">
        <v>418</v>
      </c>
      <c r="C372" s="28" t="s">
        <v>355</v>
      </c>
      <c r="D372" s="30">
        <v>8217</v>
      </c>
      <c r="E372" s="30">
        <v>200</v>
      </c>
      <c r="F372" s="28" t="s">
        <v>38</v>
      </c>
      <c r="G372" s="27">
        <v>5</v>
      </c>
      <c r="H372" s="3">
        <v>5</v>
      </c>
    </row>
    <row r="373" s="4" customFormat="1" customHeight="1" spans="1:8">
      <c r="A373" s="28">
        <v>7</v>
      </c>
      <c r="B373" s="29" t="s">
        <v>419</v>
      </c>
      <c r="C373" s="28" t="s">
        <v>355</v>
      </c>
      <c r="D373" s="30">
        <v>11790</v>
      </c>
      <c r="E373" s="30">
        <v>200</v>
      </c>
      <c r="F373" s="28" t="s">
        <v>38</v>
      </c>
      <c r="G373" s="27">
        <v>5</v>
      </c>
      <c r="H373" s="3">
        <v>5</v>
      </c>
    </row>
    <row r="374" s="4" customFormat="1" customHeight="1" spans="1:8">
      <c r="A374" s="28">
        <v>8</v>
      </c>
      <c r="B374" s="29" t="s">
        <v>420</v>
      </c>
      <c r="C374" s="28" t="s">
        <v>355</v>
      </c>
      <c r="D374" s="30">
        <v>60000</v>
      </c>
      <c r="E374" s="30">
        <v>300</v>
      </c>
      <c r="F374" s="28" t="s">
        <v>38</v>
      </c>
      <c r="G374" s="27">
        <v>5</v>
      </c>
      <c r="H374" s="3">
        <v>5</v>
      </c>
    </row>
    <row r="375" s="4" customFormat="1" customHeight="1" spans="1:8">
      <c r="A375" s="20" t="s">
        <v>113</v>
      </c>
      <c r="B375" s="26" t="s">
        <v>114</v>
      </c>
      <c r="C375" s="20"/>
      <c r="D375" s="21">
        <f>SUM(D376:D381)</f>
        <v>789170</v>
      </c>
      <c r="E375" s="20">
        <f>SUM(E376:E381)</f>
        <v>69334</v>
      </c>
      <c r="F375" s="28"/>
      <c r="G375" s="27"/>
      <c r="H375" s="3">
        <v>5</v>
      </c>
    </row>
    <row r="376" s="4" customFormat="1" customHeight="1" spans="1:8">
      <c r="A376" s="28">
        <v>1</v>
      </c>
      <c r="B376" s="29" t="s">
        <v>421</v>
      </c>
      <c r="C376" s="28" t="s">
        <v>334</v>
      </c>
      <c r="D376" s="30">
        <v>4830</v>
      </c>
      <c r="E376" s="30">
        <v>1800</v>
      </c>
      <c r="F376" s="28" t="s">
        <v>19</v>
      </c>
      <c r="G376" s="27">
        <v>6</v>
      </c>
      <c r="H376" s="3">
        <v>5</v>
      </c>
    </row>
    <row r="377" s="4" customFormat="1" customHeight="1" spans="1:8">
      <c r="A377" s="28">
        <v>2</v>
      </c>
      <c r="B377" s="29" t="s">
        <v>422</v>
      </c>
      <c r="C377" s="28" t="s">
        <v>334</v>
      </c>
      <c r="D377" s="30">
        <v>4834</v>
      </c>
      <c r="E377" s="30">
        <v>2534</v>
      </c>
      <c r="F377" s="28" t="s">
        <v>19</v>
      </c>
      <c r="G377" s="27">
        <v>6</v>
      </c>
      <c r="H377" s="3">
        <v>5</v>
      </c>
    </row>
    <row r="378" s="4" customFormat="1" customHeight="1" spans="1:8">
      <c r="A378" s="28">
        <v>3</v>
      </c>
      <c r="B378" s="29" t="s">
        <v>423</v>
      </c>
      <c r="C378" s="28" t="s">
        <v>391</v>
      </c>
      <c r="D378" s="30">
        <v>194857</v>
      </c>
      <c r="E378" s="30">
        <v>20000</v>
      </c>
      <c r="F378" s="28" t="s">
        <v>19</v>
      </c>
      <c r="G378" s="27">
        <v>6</v>
      </c>
      <c r="H378" s="3">
        <v>5</v>
      </c>
    </row>
    <row r="379" s="4" customFormat="1" customHeight="1" spans="1:8">
      <c r="A379" s="28">
        <v>4</v>
      </c>
      <c r="B379" s="29" t="s">
        <v>424</v>
      </c>
      <c r="C379" s="28" t="s">
        <v>334</v>
      </c>
      <c r="D379" s="30">
        <v>313292</v>
      </c>
      <c r="E379" s="30">
        <v>30000</v>
      </c>
      <c r="F379" s="28" t="s">
        <v>31</v>
      </c>
      <c r="G379" s="27">
        <v>6</v>
      </c>
      <c r="H379" s="3">
        <v>5</v>
      </c>
    </row>
    <row r="380" s="4" customFormat="1" customHeight="1" spans="1:8">
      <c r="A380" s="28">
        <v>5</v>
      </c>
      <c r="B380" s="29" t="s">
        <v>425</v>
      </c>
      <c r="C380" s="28" t="s">
        <v>336</v>
      </c>
      <c r="D380" s="30">
        <v>51917</v>
      </c>
      <c r="E380" s="30">
        <v>5000</v>
      </c>
      <c r="F380" s="28" t="s">
        <v>31</v>
      </c>
      <c r="G380" s="27">
        <v>6</v>
      </c>
      <c r="H380" s="3">
        <v>5</v>
      </c>
    </row>
    <row r="381" s="4" customFormat="1" customHeight="1" spans="1:8">
      <c r="A381" s="28">
        <v>6</v>
      </c>
      <c r="B381" s="29" t="s">
        <v>426</v>
      </c>
      <c r="C381" s="28" t="s">
        <v>391</v>
      </c>
      <c r="D381" s="30">
        <v>219440</v>
      </c>
      <c r="E381" s="30">
        <v>10000</v>
      </c>
      <c r="F381" s="28" t="s">
        <v>31</v>
      </c>
      <c r="G381" s="27">
        <v>6</v>
      </c>
      <c r="H381" s="3">
        <v>5</v>
      </c>
    </row>
    <row r="382" s="4" customFormat="1" customHeight="1" spans="1:8">
      <c r="A382" s="20" t="s">
        <v>121</v>
      </c>
      <c r="B382" s="26" t="s">
        <v>122</v>
      </c>
      <c r="C382" s="20"/>
      <c r="D382" s="20">
        <f>SUM(D383:D391)</f>
        <v>1269946</v>
      </c>
      <c r="E382" s="20">
        <f>SUM(E383:E391)</f>
        <v>317189</v>
      </c>
      <c r="F382" s="28"/>
      <c r="G382" s="27"/>
      <c r="H382" s="3">
        <v>5</v>
      </c>
    </row>
    <row r="383" s="4" customFormat="1" customHeight="1" spans="1:8">
      <c r="A383" s="28">
        <v>1</v>
      </c>
      <c r="B383" s="29" t="s">
        <v>427</v>
      </c>
      <c r="C383" s="28" t="s">
        <v>346</v>
      </c>
      <c r="D383" s="30">
        <v>57961</v>
      </c>
      <c r="E383" s="30">
        <v>20000</v>
      </c>
      <c r="F383" s="28" t="s">
        <v>19</v>
      </c>
      <c r="G383" s="27">
        <v>7</v>
      </c>
      <c r="H383" s="3">
        <v>5</v>
      </c>
    </row>
    <row r="384" s="4" customFormat="1" customHeight="1" spans="1:8">
      <c r="A384" s="28">
        <v>2</v>
      </c>
      <c r="B384" s="29" t="s">
        <v>428</v>
      </c>
      <c r="C384" s="28" t="s">
        <v>429</v>
      </c>
      <c r="D384" s="30">
        <v>138800</v>
      </c>
      <c r="E384" s="30">
        <v>40000</v>
      </c>
      <c r="F384" s="28" t="s">
        <v>19</v>
      </c>
      <c r="G384" s="27">
        <v>7</v>
      </c>
      <c r="H384" s="3">
        <v>5</v>
      </c>
    </row>
    <row r="385" s="4" customFormat="1" customHeight="1" spans="1:8">
      <c r="A385" s="28">
        <v>3</v>
      </c>
      <c r="B385" s="29" t="s">
        <v>430</v>
      </c>
      <c r="C385" s="28" t="s">
        <v>334</v>
      </c>
      <c r="D385" s="30">
        <v>169000</v>
      </c>
      <c r="E385" s="30">
        <v>18000</v>
      </c>
      <c r="F385" s="28" t="s">
        <v>19</v>
      </c>
      <c r="G385" s="27">
        <v>7</v>
      </c>
      <c r="H385" s="3">
        <v>5</v>
      </c>
    </row>
    <row r="386" s="4" customFormat="1" customHeight="1" spans="1:8">
      <c r="A386" s="28">
        <v>4</v>
      </c>
      <c r="B386" s="29" t="s">
        <v>431</v>
      </c>
      <c r="C386" s="28" t="s">
        <v>338</v>
      </c>
      <c r="D386" s="30">
        <v>306393</v>
      </c>
      <c r="E386" s="30">
        <v>75000</v>
      </c>
      <c r="F386" s="28" t="s">
        <v>19</v>
      </c>
      <c r="G386" s="27">
        <v>7</v>
      </c>
      <c r="H386" s="3">
        <v>5</v>
      </c>
    </row>
    <row r="387" s="4" customFormat="1" customHeight="1" spans="1:8">
      <c r="A387" s="28">
        <v>5</v>
      </c>
      <c r="B387" s="29" t="s">
        <v>432</v>
      </c>
      <c r="C387" s="28" t="s">
        <v>336</v>
      </c>
      <c r="D387" s="30">
        <v>113783</v>
      </c>
      <c r="E387" s="30">
        <v>35000</v>
      </c>
      <c r="F387" s="28" t="s">
        <v>19</v>
      </c>
      <c r="G387" s="27">
        <v>7</v>
      </c>
      <c r="H387" s="3">
        <v>5</v>
      </c>
    </row>
    <row r="388" s="4" customFormat="1" customHeight="1" spans="1:8">
      <c r="A388" s="28">
        <v>6</v>
      </c>
      <c r="B388" s="29" t="s">
        <v>433</v>
      </c>
      <c r="C388" s="28" t="s">
        <v>340</v>
      </c>
      <c r="D388" s="30">
        <v>189200</v>
      </c>
      <c r="E388" s="30">
        <v>45000</v>
      </c>
      <c r="F388" s="28" t="s">
        <v>19</v>
      </c>
      <c r="G388" s="27">
        <v>7</v>
      </c>
      <c r="H388" s="3">
        <v>5</v>
      </c>
    </row>
    <row r="389" s="4" customFormat="1" customHeight="1" spans="1:8">
      <c r="A389" s="28">
        <v>7</v>
      </c>
      <c r="B389" s="29" t="s">
        <v>434</v>
      </c>
      <c r="C389" s="28" t="s">
        <v>355</v>
      </c>
      <c r="D389" s="30">
        <v>137309</v>
      </c>
      <c r="E389" s="30">
        <v>45189</v>
      </c>
      <c r="F389" s="28" t="s">
        <v>19</v>
      </c>
      <c r="G389" s="27">
        <v>7</v>
      </c>
      <c r="H389" s="3">
        <v>5</v>
      </c>
    </row>
    <row r="390" s="4" customFormat="1" customHeight="1" spans="1:8">
      <c r="A390" s="28">
        <v>8</v>
      </c>
      <c r="B390" s="29" t="s">
        <v>435</v>
      </c>
      <c r="C390" s="28" t="s">
        <v>342</v>
      </c>
      <c r="D390" s="30">
        <v>122600</v>
      </c>
      <c r="E390" s="30">
        <v>28000</v>
      </c>
      <c r="F390" s="28" t="s">
        <v>19</v>
      </c>
      <c r="G390" s="27">
        <v>7</v>
      </c>
      <c r="H390" s="3">
        <v>5</v>
      </c>
    </row>
    <row r="391" s="4" customFormat="1" customHeight="1" spans="1:8">
      <c r="A391" s="28">
        <v>9</v>
      </c>
      <c r="B391" s="29" t="s">
        <v>436</v>
      </c>
      <c r="C391" s="28" t="s">
        <v>344</v>
      </c>
      <c r="D391" s="30">
        <v>34900</v>
      </c>
      <c r="E391" s="30">
        <v>11000</v>
      </c>
      <c r="F391" s="28" t="s">
        <v>19</v>
      </c>
      <c r="G391" s="27">
        <v>7</v>
      </c>
      <c r="H391" s="3">
        <v>5</v>
      </c>
    </row>
    <row r="392" s="3" customFormat="1" customHeight="1" spans="1:8">
      <c r="A392" s="20" t="s">
        <v>437</v>
      </c>
      <c r="B392" s="26" t="s">
        <v>438</v>
      </c>
      <c r="C392" s="69"/>
      <c r="D392" s="21">
        <f>D393+D402+D438+D448+D452+D458+D463</f>
        <v>2008481.37</v>
      </c>
      <c r="E392" s="21">
        <f>E393+E402+E438+E448+E452+E458+E463</f>
        <v>354520.005</v>
      </c>
      <c r="F392" s="20"/>
      <c r="G392" s="27"/>
      <c r="H392" s="3">
        <v>6</v>
      </c>
    </row>
    <row r="393" s="7" customFormat="1" customHeight="1" spans="1:8">
      <c r="A393" s="20" t="s">
        <v>15</v>
      </c>
      <c r="B393" s="26" t="s">
        <v>16</v>
      </c>
      <c r="C393" s="20"/>
      <c r="D393" s="21">
        <f>SUM(D394:D401)</f>
        <v>163531.07</v>
      </c>
      <c r="E393" s="20">
        <f>SUM(E394:E401)</f>
        <v>26780</v>
      </c>
      <c r="F393" s="28"/>
      <c r="G393" s="27"/>
      <c r="H393" s="3">
        <v>6</v>
      </c>
    </row>
    <row r="394" s="7" customFormat="1" customHeight="1" spans="1:8">
      <c r="A394" s="28">
        <v>1</v>
      </c>
      <c r="B394" s="29" t="s">
        <v>439</v>
      </c>
      <c r="C394" s="28" t="s">
        <v>440</v>
      </c>
      <c r="D394" s="28">
        <v>23580</v>
      </c>
      <c r="E394" s="28">
        <v>1200</v>
      </c>
      <c r="F394" s="28" t="s">
        <v>19</v>
      </c>
      <c r="G394" s="27">
        <v>1</v>
      </c>
      <c r="H394" s="3">
        <v>6</v>
      </c>
    </row>
    <row r="395" s="7" customFormat="1" customHeight="1" spans="1:8">
      <c r="A395" s="28">
        <v>2</v>
      </c>
      <c r="B395" s="29" t="s">
        <v>441</v>
      </c>
      <c r="C395" s="28" t="s">
        <v>442</v>
      </c>
      <c r="D395" s="70">
        <v>2500</v>
      </c>
      <c r="E395" s="28">
        <v>1500</v>
      </c>
      <c r="F395" s="28" t="s">
        <v>19</v>
      </c>
      <c r="G395" s="27">
        <v>1</v>
      </c>
      <c r="H395" s="3">
        <v>6</v>
      </c>
    </row>
    <row r="396" s="7" customFormat="1" customHeight="1" spans="1:8">
      <c r="A396" s="28">
        <v>3</v>
      </c>
      <c r="B396" s="71" t="s">
        <v>443</v>
      </c>
      <c r="C396" s="28" t="s">
        <v>444</v>
      </c>
      <c r="D396" s="30">
        <v>67979.27</v>
      </c>
      <c r="E396" s="28">
        <v>15000</v>
      </c>
      <c r="F396" s="28" t="s">
        <v>19</v>
      </c>
      <c r="G396" s="27">
        <v>1</v>
      </c>
      <c r="H396" s="3">
        <v>6</v>
      </c>
    </row>
    <row r="397" s="7" customFormat="1" customHeight="1" spans="1:8">
      <c r="A397" s="28">
        <v>4</v>
      </c>
      <c r="B397" s="29" t="s">
        <v>445</v>
      </c>
      <c r="C397" s="28" t="s">
        <v>444</v>
      </c>
      <c r="D397" s="30">
        <v>2985.72</v>
      </c>
      <c r="E397" s="28">
        <v>1500</v>
      </c>
      <c r="F397" s="46" t="s">
        <v>19</v>
      </c>
      <c r="G397" s="27">
        <v>1</v>
      </c>
      <c r="H397" s="3">
        <v>6</v>
      </c>
    </row>
    <row r="398" s="7" customFormat="1" customHeight="1" spans="1:8">
      <c r="A398" s="28">
        <v>5</v>
      </c>
      <c r="B398" s="72" t="s">
        <v>446</v>
      </c>
      <c r="C398" s="73" t="s">
        <v>447</v>
      </c>
      <c r="D398" s="73">
        <v>14985</v>
      </c>
      <c r="E398" s="73">
        <v>3000</v>
      </c>
      <c r="F398" s="34" t="s">
        <v>31</v>
      </c>
      <c r="G398" s="27">
        <v>1</v>
      </c>
      <c r="H398" s="3">
        <v>6</v>
      </c>
    </row>
    <row r="399" s="7" customFormat="1" customHeight="1" spans="1:8">
      <c r="A399" s="28">
        <v>6</v>
      </c>
      <c r="B399" s="29" t="s">
        <v>448</v>
      </c>
      <c r="C399" s="28" t="s">
        <v>447</v>
      </c>
      <c r="D399" s="30">
        <v>3701.08</v>
      </c>
      <c r="E399" s="28">
        <v>3230</v>
      </c>
      <c r="F399" s="28" t="s">
        <v>31</v>
      </c>
      <c r="G399" s="27">
        <v>1</v>
      </c>
      <c r="H399" s="3">
        <v>6</v>
      </c>
    </row>
    <row r="400" s="7" customFormat="1" customHeight="1" spans="1:8">
      <c r="A400" s="28">
        <v>7</v>
      </c>
      <c r="B400" s="74" t="s">
        <v>449</v>
      </c>
      <c r="C400" s="75" t="s">
        <v>450</v>
      </c>
      <c r="D400" s="75">
        <v>23800</v>
      </c>
      <c r="E400" s="75">
        <v>1000</v>
      </c>
      <c r="F400" s="28" t="s">
        <v>38</v>
      </c>
      <c r="G400" s="27">
        <v>1</v>
      </c>
      <c r="H400" s="3">
        <v>6</v>
      </c>
    </row>
    <row r="401" s="7" customFormat="1" customHeight="1" spans="1:8">
      <c r="A401" s="28">
        <v>8</v>
      </c>
      <c r="B401" s="74" t="s">
        <v>451</v>
      </c>
      <c r="C401" s="73" t="s">
        <v>452</v>
      </c>
      <c r="D401" s="73">
        <v>24000</v>
      </c>
      <c r="E401" s="73">
        <v>350</v>
      </c>
      <c r="F401" s="28" t="s">
        <v>38</v>
      </c>
      <c r="G401" s="27">
        <v>1</v>
      </c>
      <c r="H401" s="3">
        <v>6</v>
      </c>
    </row>
    <row r="402" s="7" customFormat="1" customHeight="1" spans="1:8">
      <c r="A402" s="20" t="s">
        <v>46</v>
      </c>
      <c r="B402" s="26" t="s">
        <v>47</v>
      </c>
      <c r="C402" s="20"/>
      <c r="D402" s="21">
        <f>SUM(D403:D437)</f>
        <v>43896.61</v>
      </c>
      <c r="E402" s="21">
        <f>SUM(E403:E437)</f>
        <v>24654.805</v>
      </c>
      <c r="F402" s="28"/>
      <c r="G402" s="22"/>
      <c r="H402" s="3">
        <v>6</v>
      </c>
    </row>
    <row r="403" s="7" customFormat="1" customHeight="1" spans="1:8">
      <c r="A403" s="28">
        <v>1</v>
      </c>
      <c r="B403" s="29" t="s">
        <v>453</v>
      </c>
      <c r="C403" s="28" t="s">
        <v>450</v>
      </c>
      <c r="D403" s="76">
        <v>899.86</v>
      </c>
      <c r="E403" s="30">
        <v>449.86</v>
      </c>
      <c r="F403" s="28" t="s">
        <v>19</v>
      </c>
      <c r="G403" s="22">
        <v>2</v>
      </c>
      <c r="H403" s="3">
        <v>6</v>
      </c>
    </row>
    <row r="404" s="7" customFormat="1" customHeight="1" spans="1:8">
      <c r="A404" s="28">
        <v>2</v>
      </c>
      <c r="B404" s="29" t="s">
        <v>454</v>
      </c>
      <c r="C404" s="28" t="s">
        <v>440</v>
      </c>
      <c r="D404" s="76">
        <v>1303.52</v>
      </c>
      <c r="E404" s="30">
        <v>853.52</v>
      </c>
      <c r="F404" s="28" t="s">
        <v>19</v>
      </c>
      <c r="G404" s="22">
        <v>2</v>
      </c>
      <c r="H404" s="3">
        <v>6</v>
      </c>
    </row>
    <row r="405" s="7" customFormat="1" customHeight="1" spans="1:8">
      <c r="A405" s="28">
        <v>3</v>
      </c>
      <c r="B405" s="29" t="s">
        <v>455</v>
      </c>
      <c r="C405" s="28" t="s">
        <v>456</v>
      </c>
      <c r="D405" s="76">
        <v>900</v>
      </c>
      <c r="E405" s="30">
        <v>450</v>
      </c>
      <c r="F405" s="28" t="s">
        <v>19</v>
      </c>
      <c r="G405" s="22">
        <v>2</v>
      </c>
      <c r="H405" s="3">
        <v>6</v>
      </c>
    </row>
    <row r="406" s="7" customFormat="1" customHeight="1" spans="1:8">
      <c r="A406" s="28">
        <v>4</v>
      </c>
      <c r="B406" s="77" t="s">
        <v>457</v>
      </c>
      <c r="C406" s="28" t="s">
        <v>456</v>
      </c>
      <c r="D406" s="76">
        <v>900</v>
      </c>
      <c r="E406" s="30">
        <v>450</v>
      </c>
      <c r="F406" s="28" t="s">
        <v>19</v>
      </c>
      <c r="G406" s="22">
        <v>2</v>
      </c>
      <c r="H406" s="3">
        <v>6</v>
      </c>
    </row>
    <row r="407" s="7" customFormat="1" customHeight="1" spans="1:8">
      <c r="A407" s="28">
        <v>5</v>
      </c>
      <c r="B407" s="29" t="s">
        <v>458</v>
      </c>
      <c r="C407" s="28" t="s">
        <v>456</v>
      </c>
      <c r="D407" s="76">
        <v>900</v>
      </c>
      <c r="E407" s="30">
        <v>450</v>
      </c>
      <c r="F407" s="28" t="s">
        <v>19</v>
      </c>
      <c r="G407" s="22">
        <v>2</v>
      </c>
      <c r="H407" s="3">
        <v>6</v>
      </c>
    </row>
    <row r="408" s="7" customFormat="1" customHeight="1" spans="1:8">
      <c r="A408" s="28">
        <v>6</v>
      </c>
      <c r="B408" s="29" t="s">
        <v>459</v>
      </c>
      <c r="C408" s="28" t="s">
        <v>447</v>
      </c>
      <c r="D408" s="76">
        <v>900</v>
      </c>
      <c r="E408" s="30">
        <v>450</v>
      </c>
      <c r="F408" s="28" t="s">
        <v>19</v>
      </c>
      <c r="G408" s="22">
        <v>2</v>
      </c>
      <c r="H408" s="3">
        <v>6</v>
      </c>
    </row>
    <row r="409" s="7" customFormat="1" customHeight="1" spans="1:8">
      <c r="A409" s="28">
        <v>7</v>
      </c>
      <c r="B409" s="29" t="s">
        <v>460</v>
      </c>
      <c r="C409" s="28" t="s">
        <v>461</v>
      </c>
      <c r="D409" s="76">
        <v>1390.46</v>
      </c>
      <c r="E409" s="30">
        <v>940.46</v>
      </c>
      <c r="F409" s="28" t="s">
        <v>19</v>
      </c>
      <c r="G409" s="22">
        <v>2</v>
      </c>
      <c r="H409" s="3">
        <v>6</v>
      </c>
    </row>
    <row r="410" s="7" customFormat="1" customHeight="1" spans="1:8">
      <c r="A410" s="28">
        <v>8</v>
      </c>
      <c r="B410" s="78" t="s">
        <v>462</v>
      </c>
      <c r="C410" s="28" t="s">
        <v>461</v>
      </c>
      <c r="D410" s="76">
        <v>1125.39</v>
      </c>
      <c r="E410" s="30">
        <v>675.39</v>
      </c>
      <c r="F410" s="28" t="s">
        <v>19</v>
      </c>
      <c r="G410" s="22">
        <v>2</v>
      </c>
      <c r="H410" s="3">
        <v>6</v>
      </c>
    </row>
    <row r="411" s="7" customFormat="1" customHeight="1" spans="1:8">
      <c r="A411" s="28">
        <v>9</v>
      </c>
      <c r="B411" s="78" t="s">
        <v>463</v>
      </c>
      <c r="C411" s="28" t="s">
        <v>464</v>
      </c>
      <c r="D411" s="76">
        <v>960</v>
      </c>
      <c r="E411" s="30">
        <v>510</v>
      </c>
      <c r="F411" s="28" t="s">
        <v>19</v>
      </c>
      <c r="G411" s="22">
        <v>2</v>
      </c>
      <c r="H411" s="3">
        <v>6</v>
      </c>
    </row>
    <row r="412" s="7" customFormat="1" customHeight="1" spans="1:8">
      <c r="A412" s="28">
        <v>10</v>
      </c>
      <c r="B412" s="78" t="s">
        <v>465</v>
      </c>
      <c r="C412" s="28" t="s">
        <v>464</v>
      </c>
      <c r="D412" s="76">
        <v>960</v>
      </c>
      <c r="E412" s="30">
        <v>510</v>
      </c>
      <c r="F412" s="28" t="s">
        <v>19</v>
      </c>
      <c r="G412" s="22">
        <v>2</v>
      </c>
      <c r="H412" s="3">
        <v>6</v>
      </c>
    </row>
    <row r="413" s="7" customFormat="1" customHeight="1" spans="1:8">
      <c r="A413" s="28">
        <v>11</v>
      </c>
      <c r="B413" s="78" t="s">
        <v>466</v>
      </c>
      <c r="C413" s="28" t="s">
        <v>464</v>
      </c>
      <c r="D413" s="76">
        <v>960</v>
      </c>
      <c r="E413" s="30">
        <v>510</v>
      </c>
      <c r="F413" s="28" t="s">
        <v>19</v>
      </c>
      <c r="G413" s="22">
        <v>2</v>
      </c>
      <c r="H413" s="3">
        <v>6</v>
      </c>
    </row>
    <row r="414" s="7" customFormat="1" customHeight="1" spans="1:8">
      <c r="A414" s="28">
        <v>12</v>
      </c>
      <c r="B414" s="78" t="s">
        <v>467</v>
      </c>
      <c r="C414" s="28" t="s">
        <v>468</v>
      </c>
      <c r="D414" s="76">
        <v>1267.09</v>
      </c>
      <c r="E414" s="30">
        <v>817.09</v>
      </c>
      <c r="F414" s="28" t="s">
        <v>19</v>
      </c>
      <c r="G414" s="22">
        <v>2</v>
      </c>
      <c r="H414" s="3">
        <v>6</v>
      </c>
    </row>
    <row r="415" s="7" customFormat="1" customHeight="1" spans="1:8">
      <c r="A415" s="28">
        <v>13</v>
      </c>
      <c r="B415" s="78" t="s">
        <v>469</v>
      </c>
      <c r="C415" s="28" t="s">
        <v>468</v>
      </c>
      <c r="D415" s="76">
        <v>1513.48</v>
      </c>
      <c r="E415" s="30">
        <v>1063.48</v>
      </c>
      <c r="F415" s="28" t="s">
        <v>19</v>
      </c>
      <c r="G415" s="22">
        <v>2</v>
      </c>
      <c r="H415" s="3">
        <v>6</v>
      </c>
    </row>
    <row r="416" s="7" customFormat="1" customHeight="1" spans="1:8">
      <c r="A416" s="28">
        <v>14</v>
      </c>
      <c r="B416" s="78" t="s">
        <v>470</v>
      </c>
      <c r="C416" s="28" t="s">
        <v>444</v>
      </c>
      <c r="D416" s="76">
        <v>1610.5</v>
      </c>
      <c r="E416" s="30">
        <v>1160.5</v>
      </c>
      <c r="F416" s="28" t="s">
        <v>19</v>
      </c>
      <c r="G416" s="22">
        <v>2</v>
      </c>
      <c r="H416" s="3">
        <v>6</v>
      </c>
    </row>
    <row r="417" s="7" customFormat="1" customHeight="1" spans="1:8">
      <c r="A417" s="28">
        <v>15</v>
      </c>
      <c r="B417" s="78" t="s">
        <v>471</v>
      </c>
      <c r="C417" s="28" t="s">
        <v>444</v>
      </c>
      <c r="D417" s="76">
        <v>1630.5</v>
      </c>
      <c r="E417" s="30">
        <v>1180.5</v>
      </c>
      <c r="F417" s="28" t="s">
        <v>19</v>
      </c>
      <c r="G417" s="22">
        <v>2</v>
      </c>
      <c r="H417" s="3">
        <v>6</v>
      </c>
    </row>
    <row r="418" s="7" customFormat="1" customHeight="1" spans="1:8">
      <c r="A418" s="28">
        <v>16</v>
      </c>
      <c r="B418" s="29" t="s">
        <v>472</v>
      </c>
      <c r="C418" s="28" t="s">
        <v>447</v>
      </c>
      <c r="D418" s="76">
        <v>1043.51</v>
      </c>
      <c r="E418" s="30">
        <v>521.755</v>
      </c>
      <c r="F418" s="28" t="s">
        <v>31</v>
      </c>
      <c r="G418" s="22">
        <v>2</v>
      </c>
      <c r="H418" s="3">
        <v>6</v>
      </c>
    </row>
    <row r="419" s="7" customFormat="1" customHeight="1" spans="1:8">
      <c r="A419" s="28">
        <v>17</v>
      </c>
      <c r="B419" s="29" t="s">
        <v>473</v>
      </c>
      <c r="C419" s="28" t="s">
        <v>447</v>
      </c>
      <c r="D419" s="76">
        <v>300</v>
      </c>
      <c r="E419" s="30">
        <v>150</v>
      </c>
      <c r="F419" s="28" t="s">
        <v>31</v>
      </c>
      <c r="G419" s="22">
        <v>2</v>
      </c>
      <c r="H419" s="3">
        <v>6</v>
      </c>
    </row>
    <row r="420" s="7" customFormat="1" customHeight="1" spans="1:8">
      <c r="A420" s="28">
        <v>18</v>
      </c>
      <c r="B420" s="29" t="s">
        <v>474</v>
      </c>
      <c r="C420" s="28" t="s">
        <v>447</v>
      </c>
      <c r="D420" s="76">
        <v>1000</v>
      </c>
      <c r="E420" s="30">
        <v>500</v>
      </c>
      <c r="F420" s="28" t="s">
        <v>31</v>
      </c>
      <c r="G420" s="22">
        <v>2</v>
      </c>
      <c r="H420" s="3">
        <v>6</v>
      </c>
    </row>
    <row r="421" s="7" customFormat="1" customHeight="1" spans="1:8">
      <c r="A421" s="28">
        <v>19</v>
      </c>
      <c r="B421" s="29" t="s">
        <v>475</v>
      </c>
      <c r="C421" s="28" t="s">
        <v>447</v>
      </c>
      <c r="D421" s="76">
        <v>1200</v>
      </c>
      <c r="E421" s="30">
        <v>600</v>
      </c>
      <c r="F421" s="28" t="s">
        <v>31</v>
      </c>
      <c r="G421" s="22">
        <v>2</v>
      </c>
      <c r="H421" s="3">
        <v>6</v>
      </c>
    </row>
    <row r="422" s="7" customFormat="1" customHeight="1" spans="1:8">
      <c r="A422" s="28">
        <v>20</v>
      </c>
      <c r="B422" s="29" t="s">
        <v>476</v>
      </c>
      <c r="C422" s="28" t="s">
        <v>442</v>
      </c>
      <c r="D422" s="76">
        <v>1298</v>
      </c>
      <c r="E422" s="30">
        <v>649</v>
      </c>
      <c r="F422" s="28" t="s">
        <v>31</v>
      </c>
      <c r="G422" s="22">
        <v>2</v>
      </c>
      <c r="H422" s="3">
        <v>6</v>
      </c>
    </row>
    <row r="423" s="7" customFormat="1" customHeight="1" spans="1:8">
      <c r="A423" s="28">
        <v>21</v>
      </c>
      <c r="B423" s="29" t="s">
        <v>477</v>
      </c>
      <c r="C423" s="28" t="s">
        <v>442</v>
      </c>
      <c r="D423" s="76">
        <v>1050</v>
      </c>
      <c r="E423" s="30">
        <v>525</v>
      </c>
      <c r="F423" s="28" t="s">
        <v>31</v>
      </c>
      <c r="G423" s="22">
        <v>2</v>
      </c>
      <c r="H423" s="3">
        <v>6</v>
      </c>
    </row>
    <row r="424" s="7" customFormat="1" customHeight="1" spans="1:8">
      <c r="A424" s="28">
        <v>22</v>
      </c>
      <c r="B424" s="29" t="s">
        <v>478</v>
      </c>
      <c r="C424" s="28" t="s">
        <v>479</v>
      </c>
      <c r="D424" s="76">
        <v>1850</v>
      </c>
      <c r="E424" s="30">
        <v>925</v>
      </c>
      <c r="F424" s="28" t="s">
        <v>31</v>
      </c>
      <c r="G424" s="22">
        <v>2</v>
      </c>
      <c r="H424" s="3">
        <v>6</v>
      </c>
    </row>
    <row r="425" s="7" customFormat="1" customHeight="1" spans="1:8">
      <c r="A425" s="28">
        <v>23</v>
      </c>
      <c r="B425" s="29" t="s">
        <v>480</v>
      </c>
      <c r="C425" s="28" t="s">
        <v>479</v>
      </c>
      <c r="D425" s="30">
        <v>1027.09</v>
      </c>
      <c r="E425" s="30">
        <v>513.545</v>
      </c>
      <c r="F425" s="28" t="s">
        <v>31</v>
      </c>
      <c r="G425" s="22">
        <v>2</v>
      </c>
      <c r="H425" s="3">
        <v>6</v>
      </c>
    </row>
    <row r="426" s="7" customFormat="1" customHeight="1" spans="1:8">
      <c r="A426" s="28">
        <v>24</v>
      </c>
      <c r="B426" s="29" t="s">
        <v>481</v>
      </c>
      <c r="C426" s="28" t="s">
        <v>479</v>
      </c>
      <c r="D426" s="76">
        <v>960</v>
      </c>
      <c r="E426" s="30">
        <v>480</v>
      </c>
      <c r="F426" s="28" t="s">
        <v>31</v>
      </c>
      <c r="G426" s="22">
        <v>2</v>
      </c>
      <c r="H426" s="3">
        <v>6</v>
      </c>
    </row>
    <row r="427" s="7" customFormat="1" customHeight="1" spans="1:8">
      <c r="A427" s="28">
        <v>25</v>
      </c>
      <c r="B427" s="29" t="s">
        <v>482</v>
      </c>
      <c r="C427" s="28" t="s">
        <v>468</v>
      </c>
      <c r="D427" s="76">
        <v>1850</v>
      </c>
      <c r="E427" s="30">
        <v>1442</v>
      </c>
      <c r="F427" s="28" t="s">
        <v>31</v>
      </c>
      <c r="G427" s="22">
        <v>2</v>
      </c>
      <c r="H427" s="3">
        <v>6</v>
      </c>
    </row>
    <row r="428" s="7" customFormat="1" customHeight="1" spans="1:8">
      <c r="A428" s="28">
        <v>26</v>
      </c>
      <c r="B428" s="29" t="s">
        <v>483</v>
      </c>
      <c r="C428" s="28" t="s">
        <v>468</v>
      </c>
      <c r="D428" s="76">
        <v>1441.8</v>
      </c>
      <c r="E428" s="30">
        <v>1050</v>
      </c>
      <c r="F428" s="28" t="s">
        <v>31</v>
      </c>
      <c r="G428" s="22">
        <v>2</v>
      </c>
      <c r="H428" s="3">
        <v>6</v>
      </c>
    </row>
    <row r="429" s="7" customFormat="1" customHeight="1" spans="1:8">
      <c r="A429" s="28">
        <v>27</v>
      </c>
      <c r="B429" s="29" t="s">
        <v>484</v>
      </c>
      <c r="C429" s="28" t="s">
        <v>456</v>
      </c>
      <c r="D429" s="76">
        <v>1250</v>
      </c>
      <c r="E429" s="30">
        <v>625</v>
      </c>
      <c r="F429" s="28" t="s">
        <v>31</v>
      </c>
      <c r="G429" s="22">
        <v>2</v>
      </c>
      <c r="H429" s="3">
        <v>6</v>
      </c>
    </row>
    <row r="430" s="7" customFormat="1" customHeight="1" spans="1:8">
      <c r="A430" s="28">
        <v>28</v>
      </c>
      <c r="B430" s="29" t="s">
        <v>485</v>
      </c>
      <c r="C430" s="28" t="s">
        <v>456</v>
      </c>
      <c r="D430" s="76">
        <v>1341</v>
      </c>
      <c r="E430" s="30">
        <v>670.5</v>
      </c>
      <c r="F430" s="28" t="s">
        <v>31</v>
      </c>
      <c r="G430" s="22">
        <v>2</v>
      </c>
      <c r="H430" s="3">
        <v>6</v>
      </c>
    </row>
    <row r="431" s="7" customFormat="1" customHeight="1" spans="1:8">
      <c r="A431" s="28">
        <v>29</v>
      </c>
      <c r="B431" s="29" t="s">
        <v>486</v>
      </c>
      <c r="C431" s="28" t="s">
        <v>461</v>
      </c>
      <c r="D431" s="76">
        <v>1341.23</v>
      </c>
      <c r="E431" s="30">
        <v>670.615</v>
      </c>
      <c r="F431" s="28" t="s">
        <v>31</v>
      </c>
      <c r="G431" s="22">
        <v>2</v>
      </c>
      <c r="H431" s="3">
        <v>6</v>
      </c>
    </row>
    <row r="432" s="7" customFormat="1" customHeight="1" spans="1:8">
      <c r="A432" s="28">
        <v>30</v>
      </c>
      <c r="B432" s="29" t="s">
        <v>487</v>
      </c>
      <c r="C432" s="28" t="s">
        <v>461</v>
      </c>
      <c r="D432" s="76">
        <v>1295.2</v>
      </c>
      <c r="E432" s="30">
        <v>647.6</v>
      </c>
      <c r="F432" s="28" t="s">
        <v>31</v>
      </c>
      <c r="G432" s="22">
        <v>2</v>
      </c>
      <c r="H432" s="3">
        <v>6</v>
      </c>
    </row>
    <row r="433" s="7" customFormat="1" customHeight="1" spans="1:8">
      <c r="A433" s="28">
        <v>31</v>
      </c>
      <c r="B433" s="29" t="s">
        <v>488</v>
      </c>
      <c r="C433" s="28" t="s">
        <v>444</v>
      </c>
      <c r="D433" s="76">
        <v>1988</v>
      </c>
      <c r="E433" s="30">
        <v>994</v>
      </c>
      <c r="F433" s="28" t="s">
        <v>31</v>
      </c>
      <c r="G433" s="22">
        <v>2</v>
      </c>
      <c r="H433" s="3">
        <v>6</v>
      </c>
    </row>
    <row r="434" s="7" customFormat="1" customHeight="1" spans="1:8">
      <c r="A434" s="28">
        <v>32</v>
      </c>
      <c r="B434" s="29" t="s">
        <v>489</v>
      </c>
      <c r="C434" s="28" t="s">
        <v>464</v>
      </c>
      <c r="D434" s="76">
        <v>1068</v>
      </c>
      <c r="E434" s="30">
        <v>534</v>
      </c>
      <c r="F434" s="28" t="s">
        <v>31</v>
      </c>
      <c r="G434" s="22">
        <v>2</v>
      </c>
      <c r="H434" s="3">
        <v>6</v>
      </c>
    </row>
    <row r="435" s="7" customFormat="1" customHeight="1" spans="1:8">
      <c r="A435" s="28">
        <v>33</v>
      </c>
      <c r="B435" s="29" t="s">
        <v>490</v>
      </c>
      <c r="C435" s="28" t="s">
        <v>464</v>
      </c>
      <c r="D435" s="76">
        <v>1890</v>
      </c>
      <c r="E435" s="30">
        <v>945</v>
      </c>
      <c r="F435" s="28" t="s">
        <v>31</v>
      </c>
      <c r="G435" s="22">
        <v>2</v>
      </c>
      <c r="H435" s="3">
        <v>6</v>
      </c>
    </row>
    <row r="436" s="7" customFormat="1" customHeight="1" spans="1:8">
      <c r="A436" s="28">
        <v>34</v>
      </c>
      <c r="B436" s="29" t="s">
        <v>491</v>
      </c>
      <c r="C436" s="28" t="s">
        <v>464</v>
      </c>
      <c r="D436" s="76">
        <v>1933.89</v>
      </c>
      <c r="E436" s="30">
        <v>966.945</v>
      </c>
      <c r="F436" s="28" t="s">
        <v>31</v>
      </c>
      <c r="G436" s="22">
        <v>2</v>
      </c>
      <c r="H436" s="3">
        <v>6</v>
      </c>
    </row>
    <row r="437" s="7" customFormat="1" customHeight="1" spans="1:8">
      <c r="A437" s="28">
        <v>35</v>
      </c>
      <c r="B437" s="29" t="s">
        <v>492</v>
      </c>
      <c r="C437" s="28" t="s">
        <v>464</v>
      </c>
      <c r="D437" s="76">
        <v>1548.09</v>
      </c>
      <c r="E437" s="30">
        <v>774.045</v>
      </c>
      <c r="F437" s="28" t="s">
        <v>31</v>
      </c>
      <c r="G437" s="22">
        <v>2</v>
      </c>
      <c r="H437" s="3">
        <v>6</v>
      </c>
    </row>
    <row r="438" s="7" customFormat="1" customHeight="1" spans="1:8">
      <c r="A438" s="20" t="s">
        <v>61</v>
      </c>
      <c r="B438" s="26" t="s">
        <v>62</v>
      </c>
      <c r="C438" s="20"/>
      <c r="D438" s="21">
        <f>SUM(D439:D447)</f>
        <v>49477.83</v>
      </c>
      <c r="E438" s="21">
        <f>SUM(E439:E447)</f>
        <v>27035.2</v>
      </c>
      <c r="F438" s="28"/>
      <c r="G438" s="22"/>
      <c r="H438" s="3">
        <v>6</v>
      </c>
    </row>
    <row r="439" s="7" customFormat="1" customHeight="1" spans="1:8">
      <c r="A439" s="28">
        <v>1</v>
      </c>
      <c r="B439" s="29" t="s">
        <v>493</v>
      </c>
      <c r="C439" s="28" t="s">
        <v>461</v>
      </c>
      <c r="D439" s="30">
        <v>2436.2</v>
      </c>
      <c r="E439" s="76">
        <v>1364</v>
      </c>
      <c r="F439" s="46" t="s">
        <v>19</v>
      </c>
      <c r="G439" s="22">
        <v>3</v>
      </c>
      <c r="H439" s="3">
        <v>6</v>
      </c>
    </row>
    <row r="440" s="7" customFormat="1" customHeight="1" spans="1:8">
      <c r="A440" s="28">
        <v>2</v>
      </c>
      <c r="B440" s="29" t="s">
        <v>494</v>
      </c>
      <c r="C440" s="28" t="s">
        <v>479</v>
      </c>
      <c r="D440" s="30">
        <v>2143.63</v>
      </c>
      <c r="E440" s="76">
        <v>1200</v>
      </c>
      <c r="F440" s="46" t="s">
        <v>19</v>
      </c>
      <c r="G440" s="22">
        <v>3</v>
      </c>
      <c r="H440" s="3">
        <v>6</v>
      </c>
    </row>
    <row r="441" s="7" customFormat="1" customHeight="1" spans="1:8">
      <c r="A441" s="28">
        <v>3</v>
      </c>
      <c r="B441" s="29" t="s">
        <v>495</v>
      </c>
      <c r="C441" s="28" t="s">
        <v>440</v>
      </c>
      <c r="D441" s="28">
        <v>2990</v>
      </c>
      <c r="E441" s="76">
        <v>1674.4</v>
      </c>
      <c r="F441" s="46" t="s">
        <v>19</v>
      </c>
      <c r="G441" s="22">
        <v>3</v>
      </c>
      <c r="H441" s="3">
        <v>6</v>
      </c>
    </row>
    <row r="442" s="7" customFormat="1" customHeight="1" spans="1:8">
      <c r="A442" s="28">
        <v>4</v>
      </c>
      <c r="B442" s="29" t="s">
        <v>496</v>
      </c>
      <c r="C442" s="28" t="s">
        <v>447</v>
      </c>
      <c r="D442" s="28">
        <v>2990</v>
      </c>
      <c r="E442" s="76">
        <v>1674.4</v>
      </c>
      <c r="F442" s="46" t="s">
        <v>19</v>
      </c>
      <c r="G442" s="22">
        <v>3</v>
      </c>
      <c r="H442" s="3">
        <v>6</v>
      </c>
    </row>
    <row r="443" s="7" customFormat="1" customHeight="1" spans="1:8">
      <c r="A443" s="28">
        <v>5</v>
      </c>
      <c r="B443" s="29" t="s">
        <v>497</v>
      </c>
      <c r="C443" s="28" t="s">
        <v>456</v>
      </c>
      <c r="D443" s="28">
        <v>1800</v>
      </c>
      <c r="E443" s="76">
        <v>1008</v>
      </c>
      <c r="F443" s="46" t="s">
        <v>19</v>
      </c>
      <c r="G443" s="22">
        <v>3</v>
      </c>
      <c r="H443" s="3">
        <v>6</v>
      </c>
    </row>
    <row r="444" s="7" customFormat="1" customHeight="1" spans="1:8">
      <c r="A444" s="28">
        <v>6</v>
      </c>
      <c r="B444" s="29" t="s">
        <v>498</v>
      </c>
      <c r="C444" s="28" t="s">
        <v>479</v>
      </c>
      <c r="D444" s="28">
        <v>2990</v>
      </c>
      <c r="E444" s="76">
        <v>1674.4</v>
      </c>
      <c r="F444" s="46" t="s">
        <v>19</v>
      </c>
      <c r="G444" s="22">
        <v>3</v>
      </c>
      <c r="H444" s="3">
        <v>6</v>
      </c>
    </row>
    <row r="445" s="7" customFormat="1" customHeight="1" spans="1:8">
      <c r="A445" s="28">
        <v>7</v>
      </c>
      <c r="B445" s="29" t="s">
        <v>499</v>
      </c>
      <c r="C445" s="28" t="s">
        <v>444</v>
      </c>
      <c r="D445" s="28">
        <v>29828</v>
      </c>
      <c r="E445" s="30">
        <v>15000</v>
      </c>
      <c r="F445" s="28" t="s">
        <v>19</v>
      </c>
      <c r="G445" s="22">
        <v>3</v>
      </c>
      <c r="H445" s="3">
        <v>6</v>
      </c>
    </row>
    <row r="446" s="7" customFormat="1" customHeight="1" spans="1:8">
      <c r="A446" s="28">
        <v>8</v>
      </c>
      <c r="B446" s="29" t="s">
        <v>500</v>
      </c>
      <c r="C446" s="28" t="s">
        <v>440</v>
      </c>
      <c r="D446" s="30">
        <v>2800</v>
      </c>
      <c r="E446" s="30">
        <v>2240</v>
      </c>
      <c r="F446" s="28" t="s">
        <v>31</v>
      </c>
      <c r="G446" s="22">
        <v>3</v>
      </c>
      <c r="H446" s="3">
        <v>6</v>
      </c>
    </row>
    <row r="447" s="7" customFormat="1" customHeight="1" spans="1:8">
      <c r="A447" s="28">
        <v>9</v>
      </c>
      <c r="B447" s="29" t="s">
        <v>501</v>
      </c>
      <c r="C447" s="28" t="s">
        <v>468</v>
      </c>
      <c r="D447" s="30">
        <v>1500</v>
      </c>
      <c r="E447" s="30">
        <v>1200</v>
      </c>
      <c r="F447" s="28" t="s">
        <v>31</v>
      </c>
      <c r="G447" s="22">
        <v>3</v>
      </c>
      <c r="H447" s="3">
        <v>6</v>
      </c>
    </row>
    <row r="448" s="7" customFormat="1" customHeight="1" spans="1:8">
      <c r="A448" s="20" t="s">
        <v>90</v>
      </c>
      <c r="B448" s="26" t="s">
        <v>91</v>
      </c>
      <c r="C448" s="20"/>
      <c r="D448" s="20">
        <f>SUM(D449:D451)</f>
        <v>60909</v>
      </c>
      <c r="E448" s="20">
        <f>SUM(E449:E451)</f>
        <v>9000</v>
      </c>
      <c r="F448" s="28"/>
      <c r="G448" s="22"/>
      <c r="H448" s="3">
        <v>6</v>
      </c>
    </row>
    <row r="449" s="7" customFormat="1" customHeight="1" spans="1:8">
      <c r="A449" s="28">
        <v>1</v>
      </c>
      <c r="B449" s="29" t="s">
        <v>502</v>
      </c>
      <c r="C449" s="28" t="s">
        <v>440</v>
      </c>
      <c r="D449" s="28">
        <v>37671</v>
      </c>
      <c r="E449" s="28">
        <v>3000</v>
      </c>
      <c r="F449" s="28" t="s">
        <v>19</v>
      </c>
      <c r="G449" s="22">
        <v>4</v>
      </c>
      <c r="H449" s="3">
        <v>6</v>
      </c>
    </row>
    <row r="450" s="7" customFormat="1" customHeight="1" spans="1:8">
      <c r="A450" s="28">
        <v>2</v>
      </c>
      <c r="B450" s="29" t="s">
        <v>503</v>
      </c>
      <c r="C450" s="28" t="s">
        <v>479</v>
      </c>
      <c r="D450" s="28">
        <v>3000</v>
      </c>
      <c r="E450" s="28">
        <v>1000</v>
      </c>
      <c r="F450" s="28" t="s">
        <v>19</v>
      </c>
      <c r="G450" s="22">
        <v>4</v>
      </c>
      <c r="H450" s="3">
        <v>6</v>
      </c>
    </row>
    <row r="451" s="7" customFormat="1" customHeight="1" spans="1:8">
      <c r="A451" s="28">
        <v>3</v>
      </c>
      <c r="B451" s="29" t="s">
        <v>504</v>
      </c>
      <c r="C451" s="28" t="s">
        <v>452</v>
      </c>
      <c r="D451" s="28">
        <v>20238</v>
      </c>
      <c r="E451" s="28">
        <v>5000</v>
      </c>
      <c r="F451" s="28" t="s">
        <v>19</v>
      </c>
      <c r="G451" s="22">
        <v>4</v>
      </c>
      <c r="H451" s="3">
        <v>6</v>
      </c>
    </row>
    <row r="452" s="7" customFormat="1" customHeight="1" spans="1:8">
      <c r="A452" s="20" t="s">
        <v>104</v>
      </c>
      <c r="B452" s="26" t="s">
        <v>105</v>
      </c>
      <c r="C452" s="20"/>
      <c r="D452" s="21">
        <f>SUM(D453:D457)</f>
        <v>459060.73</v>
      </c>
      <c r="E452" s="20">
        <f>SUM(E453:E457)</f>
        <v>29700</v>
      </c>
      <c r="F452" s="28"/>
      <c r="G452" s="22"/>
      <c r="H452" s="3">
        <v>6</v>
      </c>
    </row>
    <row r="453" s="7" customFormat="1" customHeight="1" spans="1:8">
      <c r="A453" s="28">
        <v>1</v>
      </c>
      <c r="B453" s="29" t="s">
        <v>505</v>
      </c>
      <c r="C453" s="28" t="s">
        <v>456</v>
      </c>
      <c r="D453" s="30">
        <v>151332.9</v>
      </c>
      <c r="E453" s="28">
        <v>10000</v>
      </c>
      <c r="F453" s="28" t="s">
        <v>19</v>
      </c>
      <c r="G453" s="22">
        <v>5</v>
      </c>
      <c r="H453" s="3">
        <v>6</v>
      </c>
    </row>
    <row r="454" s="7" customFormat="1" customHeight="1" spans="1:8">
      <c r="A454" s="28">
        <v>2</v>
      </c>
      <c r="B454" s="29" t="s">
        <v>506</v>
      </c>
      <c r="C454" s="46" t="s">
        <v>464</v>
      </c>
      <c r="D454" s="30">
        <v>104727.83</v>
      </c>
      <c r="E454" s="46">
        <v>10000</v>
      </c>
      <c r="F454" s="46" t="s">
        <v>19</v>
      </c>
      <c r="G454" s="22">
        <v>5</v>
      </c>
      <c r="H454" s="3">
        <v>6</v>
      </c>
    </row>
    <row r="455" s="7" customFormat="1" customHeight="1" spans="1:8">
      <c r="A455" s="28">
        <v>3</v>
      </c>
      <c r="B455" s="29" t="s">
        <v>507</v>
      </c>
      <c r="C455" s="28" t="s">
        <v>461</v>
      </c>
      <c r="D455" s="28">
        <v>23000</v>
      </c>
      <c r="E455" s="28">
        <v>7000</v>
      </c>
      <c r="F455" s="46" t="s">
        <v>19</v>
      </c>
      <c r="G455" s="22">
        <v>5</v>
      </c>
      <c r="H455" s="3">
        <v>6</v>
      </c>
    </row>
    <row r="456" s="7" customFormat="1" customHeight="1" spans="1:8">
      <c r="A456" s="28">
        <v>4</v>
      </c>
      <c r="B456" s="29" t="s">
        <v>508</v>
      </c>
      <c r="C456" s="28" t="s">
        <v>479</v>
      </c>
      <c r="D456" s="30">
        <v>100000</v>
      </c>
      <c r="E456" s="46">
        <v>1200</v>
      </c>
      <c r="F456" s="28" t="s">
        <v>38</v>
      </c>
      <c r="G456" s="22">
        <v>5</v>
      </c>
      <c r="H456" s="3">
        <v>6</v>
      </c>
    </row>
    <row r="457" s="7" customFormat="1" customHeight="1" spans="1:8">
      <c r="A457" s="28">
        <v>5</v>
      </c>
      <c r="B457" s="29" t="s">
        <v>509</v>
      </c>
      <c r="C457" s="28" t="s">
        <v>440</v>
      </c>
      <c r="D457" s="28">
        <v>80000</v>
      </c>
      <c r="E457" s="28">
        <v>1500</v>
      </c>
      <c r="F457" s="28" t="s">
        <v>38</v>
      </c>
      <c r="G457" s="22">
        <v>5</v>
      </c>
      <c r="H457" s="3">
        <v>6</v>
      </c>
    </row>
    <row r="458" s="7" customFormat="1" customHeight="1" spans="1:8">
      <c r="A458" s="20" t="s">
        <v>113</v>
      </c>
      <c r="B458" s="26" t="s">
        <v>114</v>
      </c>
      <c r="C458" s="20"/>
      <c r="D458" s="21">
        <f>SUM(D459:D462)</f>
        <v>594891.8</v>
      </c>
      <c r="E458" s="20">
        <f>SUM(E459:E462)</f>
        <v>123850</v>
      </c>
      <c r="F458" s="28"/>
      <c r="G458" s="22"/>
      <c r="H458" s="3">
        <v>6</v>
      </c>
    </row>
    <row r="459" s="7" customFormat="1" customHeight="1" spans="1:8">
      <c r="A459" s="28">
        <v>1</v>
      </c>
      <c r="B459" s="29" t="s">
        <v>510</v>
      </c>
      <c r="C459" s="28" t="s">
        <v>511</v>
      </c>
      <c r="D459" s="46">
        <v>526240</v>
      </c>
      <c r="E459" s="46">
        <v>100000</v>
      </c>
      <c r="F459" s="46" t="s">
        <v>19</v>
      </c>
      <c r="G459" s="22">
        <v>6</v>
      </c>
      <c r="H459" s="3">
        <v>6</v>
      </c>
    </row>
    <row r="460" s="7" customFormat="1" customHeight="1" spans="1:8">
      <c r="A460" s="28">
        <v>2</v>
      </c>
      <c r="B460" s="29" t="s">
        <v>512</v>
      </c>
      <c r="C460" s="28" t="s">
        <v>513</v>
      </c>
      <c r="D460" s="30">
        <v>37112</v>
      </c>
      <c r="E460" s="46">
        <v>8850</v>
      </c>
      <c r="F460" s="46" t="s">
        <v>19</v>
      </c>
      <c r="G460" s="22">
        <v>6</v>
      </c>
      <c r="H460" s="3">
        <v>6</v>
      </c>
    </row>
    <row r="461" s="7" customFormat="1" customHeight="1" spans="1:8">
      <c r="A461" s="28">
        <v>3</v>
      </c>
      <c r="B461" s="29" t="s">
        <v>514</v>
      </c>
      <c r="C461" s="28" t="s">
        <v>515</v>
      </c>
      <c r="D461" s="46">
        <v>21043</v>
      </c>
      <c r="E461" s="46">
        <v>7000</v>
      </c>
      <c r="F461" s="46" t="s">
        <v>19</v>
      </c>
      <c r="G461" s="22">
        <v>6</v>
      </c>
      <c r="H461" s="3">
        <v>6</v>
      </c>
    </row>
    <row r="462" s="7" customFormat="1" customHeight="1" spans="1:8">
      <c r="A462" s="28">
        <v>4</v>
      </c>
      <c r="B462" s="29" t="s">
        <v>516</v>
      </c>
      <c r="C462" s="28" t="s">
        <v>464</v>
      </c>
      <c r="D462" s="30">
        <v>10496.8</v>
      </c>
      <c r="E462" s="30">
        <v>8000</v>
      </c>
      <c r="F462" s="28" t="s">
        <v>31</v>
      </c>
      <c r="G462" s="22">
        <v>6</v>
      </c>
      <c r="H462" s="3">
        <v>6</v>
      </c>
    </row>
    <row r="463" s="7" customFormat="1" customHeight="1" spans="1:8">
      <c r="A463" s="20" t="s">
        <v>121</v>
      </c>
      <c r="B463" s="26" t="s">
        <v>122</v>
      </c>
      <c r="C463" s="20"/>
      <c r="D463" s="21">
        <f>SUM(D464:D475)</f>
        <v>636714.33</v>
      </c>
      <c r="E463" s="31">
        <f>SUM(E464:E475)</f>
        <v>113500</v>
      </c>
      <c r="F463" s="28"/>
      <c r="G463" s="22"/>
      <c r="H463" s="3">
        <v>6</v>
      </c>
    </row>
    <row r="464" s="7" customFormat="1" customHeight="1" spans="1:8">
      <c r="A464" s="28">
        <v>1</v>
      </c>
      <c r="B464" s="29" t="s">
        <v>517</v>
      </c>
      <c r="C464" s="79" t="s">
        <v>450</v>
      </c>
      <c r="D464" s="80">
        <v>44792.8</v>
      </c>
      <c r="E464" s="81">
        <v>5000</v>
      </c>
      <c r="F464" s="73" t="s">
        <v>19</v>
      </c>
      <c r="G464" s="22">
        <v>7</v>
      </c>
      <c r="H464" s="3">
        <v>6</v>
      </c>
    </row>
    <row r="465" s="7" customFormat="1" customHeight="1" spans="1:8">
      <c r="A465" s="28">
        <v>2</v>
      </c>
      <c r="B465" s="29" t="s">
        <v>518</v>
      </c>
      <c r="C465" s="46" t="s">
        <v>452</v>
      </c>
      <c r="D465" s="46">
        <v>9700</v>
      </c>
      <c r="E465" s="82">
        <v>1000</v>
      </c>
      <c r="F465" s="73" t="s">
        <v>19</v>
      </c>
      <c r="G465" s="22">
        <v>7</v>
      </c>
      <c r="H465" s="3">
        <v>6</v>
      </c>
    </row>
    <row r="466" s="7" customFormat="1" customHeight="1" spans="1:8">
      <c r="A466" s="28">
        <v>3</v>
      </c>
      <c r="B466" s="29" t="s">
        <v>519</v>
      </c>
      <c r="C466" s="28" t="s">
        <v>444</v>
      </c>
      <c r="D466" s="28">
        <v>51900</v>
      </c>
      <c r="E466" s="83">
        <v>15000</v>
      </c>
      <c r="F466" s="73" t="s">
        <v>19</v>
      </c>
      <c r="G466" s="22">
        <v>7</v>
      </c>
      <c r="H466" s="3">
        <v>6</v>
      </c>
    </row>
    <row r="467" s="7" customFormat="1" customHeight="1" spans="1:8">
      <c r="A467" s="28">
        <v>4</v>
      </c>
      <c r="B467" s="84" t="s">
        <v>520</v>
      </c>
      <c r="C467" s="46" t="s">
        <v>440</v>
      </c>
      <c r="D467" s="46">
        <v>58840</v>
      </c>
      <c r="E467" s="82">
        <v>7500</v>
      </c>
      <c r="F467" s="73" t="s">
        <v>19</v>
      </c>
      <c r="G467" s="22">
        <v>7</v>
      </c>
      <c r="H467" s="3">
        <v>6</v>
      </c>
    </row>
    <row r="468" s="7" customFormat="1" customHeight="1" spans="1:8">
      <c r="A468" s="28">
        <v>5</v>
      </c>
      <c r="B468" s="84" t="s">
        <v>521</v>
      </c>
      <c r="C468" s="46" t="s">
        <v>456</v>
      </c>
      <c r="D468" s="46">
        <v>57086</v>
      </c>
      <c r="E468" s="82">
        <v>15000</v>
      </c>
      <c r="F468" s="73" t="s">
        <v>19</v>
      </c>
      <c r="G468" s="22">
        <v>7</v>
      </c>
      <c r="H468" s="3">
        <v>6</v>
      </c>
    </row>
    <row r="469" s="7" customFormat="1" customHeight="1" spans="1:8">
      <c r="A469" s="28">
        <v>6</v>
      </c>
      <c r="B469" s="29" t="s">
        <v>522</v>
      </c>
      <c r="C469" s="28" t="s">
        <v>447</v>
      </c>
      <c r="D469" s="30">
        <v>36389.62</v>
      </c>
      <c r="E469" s="85">
        <v>8000</v>
      </c>
      <c r="F469" s="73" t="s">
        <v>19</v>
      </c>
      <c r="G469" s="22">
        <v>7</v>
      </c>
      <c r="H469" s="3">
        <v>6</v>
      </c>
    </row>
    <row r="470" s="7" customFormat="1" customHeight="1" spans="1:8">
      <c r="A470" s="28">
        <v>7</v>
      </c>
      <c r="B470" s="29" t="s">
        <v>523</v>
      </c>
      <c r="C470" s="28" t="s">
        <v>479</v>
      </c>
      <c r="D470" s="30">
        <v>25100</v>
      </c>
      <c r="E470" s="85">
        <v>6000</v>
      </c>
      <c r="F470" s="73" t="s">
        <v>19</v>
      </c>
      <c r="G470" s="22">
        <v>7</v>
      </c>
      <c r="H470" s="3">
        <v>6</v>
      </c>
    </row>
    <row r="471" s="7" customFormat="1" customHeight="1" spans="1:8">
      <c r="A471" s="28">
        <v>8</v>
      </c>
      <c r="B471" s="29" t="s">
        <v>524</v>
      </c>
      <c r="C471" s="28" t="s">
        <v>461</v>
      </c>
      <c r="D471" s="76">
        <v>23178.91</v>
      </c>
      <c r="E471" s="83">
        <v>10000</v>
      </c>
      <c r="F471" s="73" t="s">
        <v>19</v>
      </c>
      <c r="G471" s="22">
        <v>7</v>
      </c>
      <c r="H471" s="3">
        <v>6</v>
      </c>
    </row>
    <row r="472" s="7" customFormat="1" customHeight="1" spans="1:8">
      <c r="A472" s="28">
        <v>9</v>
      </c>
      <c r="B472" s="29" t="s">
        <v>525</v>
      </c>
      <c r="C472" s="28" t="s">
        <v>464</v>
      </c>
      <c r="D472" s="28">
        <v>46235</v>
      </c>
      <c r="E472" s="83">
        <v>15000</v>
      </c>
      <c r="F472" s="73" t="s">
        <v>19</v>
      </c>
      <c r="G472" s="22">
        <v>7</v>
      </c>
      <c r="H472" s="3">
        <v>6</v>
      </c>
    </row>
    <row r="473" s="7" customFormat="1" customHeight="1" spans="1:8">
      <c r="A473" s="28">
        <v>10</v>
      </c>
      <c r="B473" s="86" t="s">
        <v>526</v>
      </c>
      <c r="C473" s="46" t="s">
        <v>468</v>
      </c>
      <c r="D473" s="46">
        <v>91700</v>
      </c>
      <c r="E473" s="82">
        <v>12000</v>
      </c>
      <c r="F473" s="73" t="s">
        <v>19</v>
      </c>
      <c r="G473" s="22">
        <v>7</v>
      </c>
      <c r="H473" s="3">
        <v>6</v>
      </c>
    </row>
    <row r="474" s="7" customFormat="1" customHeight="1" spans="1:8">
      <c r="A474" s="28">
        <v>11</v>
      </c>
      <c r="B474" s="43" t="s">
        <v>527</v>
      </c>
      <c r="C474" s="49" t="s">
        <v>528</v>
      </c>
      <c r="D474" s="44">
        <v>158792</v>
      </c>
      <c r="E474" s="87">
        <v>14000</v>
      </c>
      <c r="F474" s="73" t="s">
        <v>19</v>
      </c>
      <c r="G474" s="22">
        <v>7</v>
      </c>
      <c r="H474" s="3">
        <v>6</v>
      </c>
    </row>
    <row r="475" s="7" customFormat="1" customHeight="1" spans="1:8">
      <c r="A475" s="28">
        <v>12</v>
      </c>
      <c r="B475" s="29" t="s">
        <v>529</v>
      </c>
      <c r="C475" s="28" t="s">
        <v>28</v>
      </c>
      <c r="D475" s="28">
        <v>33000</v>
      </c>
      <c r="E475" s="83">
        <v>5000</v>
      </c>
      <c r="F475" s="73" t="s">
        <v>19</v>
      </c>
      <c r="G475" s="22">
        <v>7</v>
      </c>
      <c r="H475" s="3">
        <v>6</v>
      </c>
    </row>
    <row r="476" s="3" customFormat="1" customHeight="1" spans="1:8">
      <c r="A476" s="20" t="s">
        <v>530</v>
      </c>
      <c r="B476" s="26" t="s">
        <v>531</v>
      </c>
      <c r="C476" s="69"/>
      <c r="D476" s="21">
        <f>D477+D482+D513+D555+D566+D587+D590</f>
        <v>2709569</v>
      </c>
      <c r="E476" s="21">
        <f>E477+E482+E513+E555+E566+E587+E590</f>
        <v>459664</v>
      </c>
      <c r="F476" s="20"/>
      <c r="G476" s="22"/>
      <c r="H476" s="3">
        <v>7</v>
      </c>
    </row>
    <row r="477" s="4" customFormat="1" customHeight="1" spans="1:8">
      <c r="A477" s="20" t="s">
        <v>15</v>
      </c>
      <c r="B477" s="26" t="s">
        <v>16</v>
      </c>
      <c r="C477" s="20"/>
      <c r="D477" s="20">
        <f>SUM(D478:D481)</f>
        <v>126342</v>
      </c>
      <c r="E477" s="20">
        <f>SUM(E478:E481)</f>
        <v>9142</v>
      </c>
      <c r="F477" s="28"/>
      <c r="G477" s="27"/>
      <c r="H477" s="3">
        <v>7</v>
      </c>
    </row>
    <row r="478" s="4" customFormat="1" customHeight="1" spans="1:8">
      <c r="A478" s="46">
        <v>1</v>
      </c>
      <c r="B478" s="29" t="s">
        <v>532</v>
      </c>
      <c r="C478" s="28" t="s">
        <v>533</v>
      </c>
      <c r="D478" s="28">
        <v>38342</v>
      </c>
      <c r="E478" s="28">
        <v>142</v>
      </c>
      <c r="F478" s="28" t="s">
        <v>19</v>
      </c>
      <c r="G478" s="27">
        <v>1</v>
      </c>
      <c r="H478" s="3">
        <v>7</v>
      </c>
    </row>
    <row r="479" s="4" customFormat="1" customHeight="1" spans="1:8">
      <c r="A479" s="28">
        <v>2</v>
      </c>
      <c r="B479" s="29" t="s">
        <v>534</v>
      </c>
      <c r="C479" s="28" t="s">
        <v>535</v>
      </c>
      <c r="D479" s="28">
        <v>25000</v>
      </c>
      <c r="E479" s="28">
        <v>3000</v>
      </c>
      <c r="F479" s="28" t="s">
        <v>38</v>
      </c>
      <c r="G479" s="27">
        <v>1</v>
      </c>
      <c r="H479" s="3">
        <v>7</v>
      </c>
    </row>
    <row r="480" s="4" customFormat="1" customHeight="1" spans="1:8">
      <c r="A480" s="46">
        <v>3</v>
      </c>
      <c r="B480" s="29" t="s">
        <v>536</v>
      </c>
      <c r="C480" s="28" t="s">
        <v>535</v>
      </c>
      <c r="D480" s="28">
        <v>28000</v>
      </c>
      <c r="E480" s="28">
        <v>3000</v>
      </c>
      <c r="F480" s="28" t="s">
        <v>38</v>
      </c>
      <c r="G480" s="27">
        <v>1</v>
      </c>
      <c r="H480" s="3">
        <v>7</v>
      </c>
    </row>
    <row r="481" s="4" customFormat="1" customHeight="1" spans="1:8">
      <c r="A481" s="28">
        <v>4</v>
      </c>
      <c r="B481" s="29" t="s">
        <v>537</v>
      </c>
      <c r="C481" s="28" t="s">
        <v>535</v>
      </c>
      <c r="D481" s="28">
        <v>35000</v>
      </c>
      <c r="E481" s="28">
        <v>3000</v>
      </c>
      <c r="F481" s="28" t="s">
        <v>38</v>
      </c>
      <c r="G481" s="27">
        <v>1</v>
      </c>
      <c r="H481" s="3">
        <v>7</v>
      </c>
    </row>
    <row r="482" s="4" customFormat="1" customHeight="1" spans="1:8">
      <c r="A482" s="20" t="s">
        <v>46</v>
      </c>
      <c r="B482" s="26" t="s">
        <v>47</v>
      </c>
      <c r="C482" s="20"/>
      <c r="D482" s="20">
        <f>SUM(D483:D512)</f>
        <v>37812</v>
      </c>
      <c r="E482" s="20">
        <f>SUM(E483:E512)</f>
        <v>22554</v>
      </c>
      <c r="F482" s="28"/>
      <c r="G482" s="27"/>
      <c r="H482" s="3">
        <v>7</v>
      </c>
    </row>
    <row r="483" s="4" customFormat="1" customHeight="1" spans="1:8">
      <c r="A483" s="46">
        <v>1</v>
      </c>
      <c r="B483" s="88" t="s">
        <v>538</v>
      </c>
      <c r="C483" s="89" t="s">
        <v>539</v>
      </c>
      <c r="D483" s="89">
        <v>1101</v>
      </c>
      <c r="E483" s="89">
        <v>201</v>
      </c>
      <c r="F483" s="89" t="s">
        <v>19</v>
      </c>
      <c r="G483" s="27">
        <v>2</v>
      </c>
      <c r="H483" s="3">
        <v>7</v>
      </c>
    </row>
    <row r="484" s="4" customFormat="1" customHeight="1" spans="1:8">
      <c r="A484" s="46">
        <v>2</v>
      </c>
      <c r="B484" s="88" t="s">
        <v>540</v>
      </c>
      <c r="C484" s="89" t="s">
        <v>539</v>
      </c>
      <c r="D484" s="89">
        <v>1203</v>
      </c>
      <c r="E484" s="89">
        <v>303</v>
      </c>
      <c r="F484" s="89" t="s">
        <v>19</v>
      </c>
      <c r="G484" s="27">
        <v>2</v>
      </c>
      <c r="H484" s="3">
        <v>7</v>
      </c>
    </row>
    <row r="485" s="4" customFormat="1" customHeight="1" spans="1:8">
      <c r="A485" s="46">
        <v>3</v>
      </c>
      <c r="B485" s="88" t="s">
        <v>541</v>
      </c>
      <c r="C485" s="89" t="s">
        <v>539</v>
      </c>
      <c r="D485" s="89">
        <v>1200</v>
      </c>
      <c r="E485" s="89">
        <v>181</v>
      </c>
      <c r="F485" s="89" t="s">
        <v>19</v>
      </c>
      <c r="G485" s="27">
        <v>2</v>
      </c>
      <c r="H485" s="3">
        <v>7</v>
      </c>
    </row>
    <row r="486" s="4" customFormat="1" customHeight="1" spans="1:8">
      <c r="A486" s="46">
        <v>4</v>
      </c>
      <c r="B486" s="88" t="s">
        <v>542</v>
      </c>
      <c r="C486" s="89" t="s">
        <v>539</v>
      </c>
      <c r="D486" s="89">
        <v>1200</v>
      </c>
      <c r="E486" s="89">
        <v>93</v>
      </c>
      <c r="F486" s="89" t="s">
        <v>19</v>
      </c>
      <c r="G486" s="27">
        <v>2</v>
      </c>
      <c r="H486" s="3">
        <v>7</v>
      </c>
    </row>
    <row r="487" s="4" customFormat="1" customHeight="1" spans="1:8">
      <c r="A487" s="46">
        <v>5</v>
      </c>
      <c r="B487" s="88" t="s">
        <v>543</v>
      </c>
      <c r="C487" s="89" t="s">
        <v>544</v>
      </c>
      <c r="D487" s="89">
        <v>1324</v>
      </c>
      <c r="E487" s="89">
        <v>324</v>
      </c>
      <c r="F487" s="89" t="s">
        <v>19</v>
      </c>
      <c r="G487" s="27">
        <v>2</v>
      </c>
      <c r="H487" s="3">
        <v>7</v>
      </c>
    </row>
    <row r="488" s="4" customFormat="1" customHeight="1" spans="1:8">
      <c r="A488" s="46">
        <v>6</v>
      </c>
      <c r="B488" s="88" t="s">
        <v>545</v>
      </c>
      <c r="C488" s="89" t="s">
        <v>544</v>
      </c>
      <c r="D488" s="89">
        <v>1206</v>
      </c>
      <c r="E488" s="89">
        <v>206</v>
      </c>
      <c r="F488" s="89" t="s">
        <v>19</v>
      </c>
      <c r="G488" s="27">
        <v>2</v>
      </c>
      <c r="H488" s="3">
        <v>7</v>
      </c>
    </row>
    <row r="489" s="4" customFormat="1" customHeight="1" spans="1:8">
      <c r="A489" s="46">
        <v>7</v>
      </c>
      <c r="B489" s="88" t="s">
        <v>546</v>
      </c>
      <c r="C489" s="89" t="s">
        <v>544</v>
      </c>
      <c r="D489" s="89">
        <v>1236</v>
      </c>
      <c r="E489" s="89">
        <v>236</v>
      </c>
      <c r="F489" s="89" t="s">
        <v>19</v>
      </c>
      <c r="G489" s="27">
        <v>2</v>
      </c>
      <c r="H489" s="3">
        <v>7</v>
      </c>
    </row>
    <row r="490" s="4" customFormat="1" customHeight="1" spans="1:8">
      <c r="A490" s="46">
        <v>8</v>
      </c>
      <c r="B490" s="88" t="s">
        <v>547</v>
      </c>
      <c r="C490" s="89" t="s">
        <v>548</v>
      </c>
      <c r="D490" s="89">
        <v>1500</v>
      </c>
      <c r="E490" s="89">
        <v>540</v>
      </c>
      <c r="F490" s="89" t="s">
        <v>19</v>
      </c>
      <c r="G490" s="27">
        <v>2</v>
      </c>
      <c r="H490" s="3">
        <v>7</v>
      </c>
    </row>
    <row r="491" s="4" customFormat="1" customHeight="1" spans="1:8">
      <c r="A491" s="46">
        <v>9</v>
      </c>
      <c r="B491" s="88" t="s">
        <v>549</v>
      </c>
      <c r="C491" s="89" t="s">
        <v>533</v>
      </c>
      <c r="D491" s="89">
        <v>1210</v>
      </c>
      <c r="E491" s="89">
        <v>210</v>
      </c>
      <c r="F491" s="89" t="s">
        <v>19</v>
      </c>
      <c r="G491" s="27">
        <v>2</v>
      </c>
      <c r="H491" s="3">
        <v>7</v>
      </c>
    </row>
    <row r="492" s="4" customFormat="1" customHeight="1" spans="1:8">
      <c r="A492" s="46">
        <v>10</v>
      </c>
      <c r="B492" s="88" t="s">
        <v>550</v>
      </c>
      <c r="C492" s="89" t="s">
        <v>551</v>
      </c>
      <c r="D492" s="89">
        <v>1500</v>
      </c>
      <c r="E492" s="89">
        <v>260</v>
      </c>
      <c r="F492" s="89" t="s">
        <v>19</v>
      </c>
      <c r="G492" s="27">
        <v>2</v>
      </c>
      <c r="H492" s="3">
        <v>7</v>
      </c>
    </row>
    <row r="493" s="4" customFormat="1" customHeight="1" spans="1:8">
      <c r="A493" s="46">
        <v>11</v>
      </c>
      <c r="B493" s="88" t="s">
        <v>552</v>
      </c>
      <c r="C493" s="89" t="s">
        <v>553</v>
      </c>
      <c r="D493" s="89">
        <v>1206</v>
      </c>
      <c r="E493" s="89">
        <v>1000</v>
      </c>
      <c r="F493" s="89" t="s">
        <v>31</v>
      </c>
      <c r="G493" s="27">
        <v>2</v>
      </c>
      <c r="H493" s="3">
        <v>7</v>
      </c>
    </row>
    <row r="494" s="4" customFormat="1" customHeight="1" spans="1:8">
      <c r="A494" s="46">
        <v>12</v>
      </c>
      <c r="B494" s="88" t="s">
        <v>554</v>
      </c>
      <c r="C494" s="89" t="s">
        <v>553</v>
      </c>
      <c r="D494" s="89">
        <v>1253</v>
      </c>
      <c r="E494" s="89">
        <v>1000</v>
      </c>
      <c r="F494" s="89" t="s">
        <v>31</v>
      </c>
      <c r="G494" s="27">
        <v>2</v>
      </c>
      <c r="H494" s="3">
        <v>7</v>
      </c>
    </row>
    <row r="495" s="4" customFormat="1" customHeight="1" spans="1:8">
      <c r="A495" s="46">
        <v>13</v>
      </c>
      <c r="B495" s="88" t="s">
        <v>555</v>
      </c>
      <c r="C495" s="89" t="s">
        <v>553</v>
      </c>
      <c r="D495" s="89">
        <v>1280</v>
      </c>
      <c r="E495" s="89">
        <v>1000</v>
      </c>
      <c r="F495" s="89" t="s">
        <v>31</v>
      </c>
      <c r="G495" s="27">
        <v>2</v>
      </c>
      <c r="H495" s="3">
        <v>7</v>
      </c>
    </row>
    <row r="496" s="4" customFormat="1" customHeight="1" spans="1:8">
      <c r="A496" s="46">
        <v>14</v>
      </c>
      <c r="B496" s="88" t="s">
        <v>556</v>
      </c>
      <c r="C496" s="89" t="s">
        <v>557</v>
      </c>
      <c r="D496" s="89">
        <v>1200</v>
      </c>
      <c r="E496" s="89">
        <v>1000</v>
      </c>
      <c r="F496" s="89" t="s">
        <v>31</v>
      </c>
      <c r="G496" s="27">
        <v>2</v>
      </c>
      <c r="H496" s="3">
        <v>7</v>
      </c>
    </row>
    <row r="497" s="4" customFormat="1" customHeight="1" spans="1:8">
      <c r="A497" s="46">
        <v>15</v>
      </c>
      <c r="B497" s="88" t="s">
        <v>558</v>
      </c>
      <c r="C497" s="89" t="s">
        <v>557</v>
      </c>
      <c r="D497" s="89">
        <v>1500</v>
      </c>
      <c r="E497" s="89">
        <v>1200</v>
      </c>
      <c r="F497" s="89" t="s">
        <v>31</v>
      </c>
      <c r="G497" s="27">
        <v>2</v>
      </c>
      <c r="H497" s="3">
        <v>7</v>
      </c>
    </row>
    <row r="498" s="4" customFormat="1" customHeight="1" spans="1:8">
      <c r="A498" s="46">
        <v>16</v>
      </c>
      <c r="B498" s="88" t="s">
        <v>559</v>
      </c>
      <c r="C498" s="89" t="s">
        <v>539</v>
      </c>
      <c r="D498" s="89">
        <v>1200</v>
      </c>
      <c r="E498" s="89">
        <v>1000</v>
      </c>
      <c r="F498" s="89" t="s">
        <v>31</v>
      </c>
      <c r="G498" s="27">
        <v>2</v>
      </c>
      <c r="H498" s="3">
        <v>7</v>
      </c>
    </row>
    <row r="499" s="4" customFormat="1" customHeight="1" spans="1:8">
      <c r="A499" s="46">
        <v>17</v>
      </c>
      <c r="B499" s="88" t="s">
        <v>560</v>
      </c>
      <c r="C499" s="89" t="s">
        <v>539</v>
      </c>
      <c r="D499" s="89">
        <v>1300</v>
      </c>
      <c r="E499" s="89">
        <v>1000</v>
      </c>
      <c r="F499" s="89" t="s">
        <v>31</v>
      </c>
      <c r="G499" s="27">
        <v>2</v>
      </c>
      <c r="H499" s="3">
        <v>7</v>
      </c>
    </row>
    <row r="500" s="4" customFormat="1" customHeight="1" spans="1:8">
      <c r="A500" s="46">
        <v>18</v>
      </c>
      <c r="B500" s="88" t="s">
        <v>561</v>
      </c>
      <c r="C500" s="89" t="s">
        <v>539</v>
      </c>
      <c r="D500" s="89">
        <v>1200</v>
      </c>
      <c r="E500" s="89">
        <v>1000</v>
      </c>
      <c r="F500" s="89" t="s">
        <v>31</v>
      </c>
      <c r="G500" s="27">
        <v>2</v>
      </c>
      <c r="H500" s="3">
        <v>7</v>
      </c>
    </row>
    <row r="501" s="4" customFormat="1" customHeight="1" spans="1:8">
      <c r="A501" s="46">
        <v>19</v>
      </c>
      <c r="B501" s="88" t="s">
        <v>562</v>
      </c>
      <c r="C501" s="89" t="s">
        <v>539</v>
      </c>
      <c r="D501" s="89">
        <v>1300</v>
      </c>
      <c r="E501" s="89">
        <v>1000</v>
      </c>
      <c r="F501" s="89" t="s">
        <v>31</v>
      </c>
      <c r="G501" s="27">
        <v>2</v>
      </c>
      <c r="H501" s="3">
        <v>7</v>
      </c>
    </row>
    <row r="502" s="4" customFormat="1" customHeight="1" spans="1:8">
      <c r="A502" s="46">
        <v>20</v>
      </c>
      <c r="B502" s="88" t="s">
        <v>563</v>
      </c>
      <c r="C502" s="89" t="s">
        <v>544</v>
      </c>
      <c r="D502" s="89">
        <v>1200</v>
      </c>
      <c r="E502" s="89">
        <v>1000</v>
      </c>
      <c r="F502" s="89" t="s">
        <v>31</v>
      </c>
      <c r="G502" s="27">
        <v>2</v>
      </c>
      <c r="H502" s="3">
        <v>7</v>
      </c>
    </row>
    <row r="503" s="4" customFormat="1" customHeight="1" spans="1:8">
      <c r="A503" s="46">
        <v>21</v>
      </c>
      <c r="B503" s="88" t="s">
        <v>564</v>
      </c>
      <c r="C503" s="89" t="s">
        <v>544</v>
      </c>
      <c r="D503" s="89">
        <v>1200</v>
      </c>
      <c r="E503" s="89">
        <v>1000</v>
      </c>
      <c r="F503" s="89" t="s">
        <v>31</v>
      </c>
      <c r="G503" s="27">
        <v>2</v>
      </c>
      <c r="H503" s="3">
        <v>7</v>
      </c>
    </row>
    <row r="504" s="4" customFormat="1" customHeight="1" spans="1:8">
      <c r="A504" s="46">
        <v>22</v>
      </c>
      <c r="B504" s="88" t="s">
        <v>565</v>
      </c>
      <c r="C504" s="89" t="s">
        <v>544</v>
      </c>
      <c r="D504" s="89">
        <v>1200</v>
      </c>
      <c r="E504" s="89">
        <v>1000</v>
      </c>
      <c r="F504" s="89" t="s">
        <v>31</v>
      </c>
      <c r="G504" s="27">
        <v>2</v>
      </c>
      <c r="H504" s="3">
        <v>7</v>
      </c>
    </row>
    <row r="505" s="4" customFormat="1" customHeight="1" spans="1:8">
      <c r="A505" s="46">
        <v>23</v>
      </c>
      <c r="B505" s="88" t="s">
        <v>566</v>
      </c>
      <c r="C505" s="89" t="s">
        <v>548</v>
      </c>
      <c r="D505" s="89">
        <v>1568</v>
      </c>
      <c r="E505" s="89">
        <v>1000</v>
      </c>
      <c r="F505" s="89" t="s">
        <v>31</v>
      </c>
      <c r="G505" s="27">
        <v>2</v>
      </c>
      <c r="H505" s="3">
        <v>7</v>
      </c>
    </row>
    <row r="506" s="4" customFormat="1" customHeight="1" spans="1:8">
      <c r="A506" s="46">
        <v>24</v>
      </c>
      <c r="B506" s="88" t="s">
        <v>567</v>
      </c>
      <c r="C506" s="89" t="s">
        <v>548</v>
      </c>
      <c r="D506" s="89">
        <v>1200</v>
      </c>
      <c r="E506" s="89">
        <v>1000</v>
      </c>
      <c r="F506" s="89" t="s">
        <v>31</v>
      </c>
      <c r="G506" s="27">
        <v>2</v>
      </c>
      <c r="H506" s="3">
        <v>7</v>
      </c>
    </row>
    <row r="507" s="4" customFormat="1" customHeight="1" spans="1:8">
      <c r="A507" s="46">
        <v>25</v>
      </c>
      <c r="B507" s="88" t="s">
        <v>568</v>
      </c>
      <c r="C507" s="89" t="s">
        <v>533</v>
      </c>
      <c r="D507" s="89">
        <v>1203</v>
      </c>
      <c r="E507" s="89">
        <v>800</v>
      </c>
      <c r="F507" s="89" t="s">
        <v>31</v>
      </c>
      <c r="G507" s="27">
        <v>2</v>
      </c>
      <c r="H507" s="3">
        <v>7</v>
      </c>
    </row>
    <row r="508" s="4" customFormat="1" customHeight="1" spans="1:8">
      <c r="A508" s="46">
        <v>26</v>
      </c>
      <c r="B508" s="88" t="s">
        <v>569</v>
      </c>
      <c r="C508" s="89" t="s">
        <v>533</v>
      </c>
      <c r="D508" s="89">
        <v>1200</v>
      </c>
      <c r="E508" s="89">
        <v>1000</v>
      </c>
      <c r="F508" s="89" t="s">
        <v>31</v>
      </c>
      <c r="G508" s="27">
        <v>2</v>
      </c>
      <c r="H508" s="3">
        <v>7</v>
      </c>
    </row>
    <row r="509" s="4" customFormat="1" customHeight="1" spans="1:8">
      <c r="A509" s="46">
        <v>27</v>
      </c>
      <c r="B509" s="88" t="s">
        <v>570</v>
      </c>
      <c r="C509" s="89" t="s">
        <v>533</v>
      </c>
      <c r="D509" s="89">
        <v>1200</v>
      </c>
      <c r="E509" s="89">
        <v>1000</v>
      </c>
      <c r="F509" s="89" t="s">
        <v>31</v>
      </c>
      <c r="G509" s="27">
        <v>2</v>
      </c>
      <c r="H509" s="3">
        <v>7</v>
      </c>
    </row>
    <row r="510" s="4" customFormat="1" customHeight="1" spans="1:8">
      <c r="A510" s="46">
        <v>28</v>
      </c>
      <c r="B510" s="88" t="s">
        <v>571</v>
      </c>
      <c r="C510" s="89" t="s">
        <v>533</v>
      </c>
      <c r="D510" s="89">
        <v>1225</v>
      </c>
      <c r="E510" s="89">
        <v>1000</v>
      </c>
      <c r="F510" s="89" t="s">
        <v>31</v>
      </c>
      <c r="G510" s="27">
        <v>2</v>
      </c>
      <c r="H510" s="3">
        <v>7</v>
      </c>
    </row>
    <row r="511" s="4" customFormat="1" customHeight="1" spans="1:8">
      <c r="A511" s="46">
        <v>29</v>
      </c>
      <c r="B511" s="88" t="s">
        <v>572</v>
      </c>
      <c r="C511" s="89" t="s">
        <v>551</v>
      </c>
      <c r="D511" s="89">
        <v>1255</v>
      </c>
      <c r="E511" s="89">
        <v>1000</v>
      </c>
      <c r="F511" s="89" t="s">
        <v>31</v>
      </c>
      <c r="G511" s="27">
        <v>2</v>
      </c>
      <c r="H511" s="3">
        <v>7</v>
      </c>
    </row>
    <row r="512" s="4" customFormat="1" customHeight="1" spans="1:8">
      <c r="A512" s="46">
        <v>30</v>
      </c>
      <c r="B512" s="88" t="s">
        <v>573</v>
      </c>
      <c r="C512" s="89" t="s">
        <v>551</v>
      </c>
      <c r="D512" s="89">
        <v>1242</v>
      </c>
      <c r="E512" s="89">
        <v>1000</v>
      </c>
      <c r="F512" s="89" t="s">
        <v>31</v>
      </c>
      <c r="G512" s="27">
        <v>2</v>
      </c>
      <c r="H512" s="3">
        <v>7</v>
      </c>
    </row>
    <row r="513" s="4" customFormat="1" customHeight="1" spans="1:8">
      <c r="A513" s="20" t="s">
        <v>61</v>
      </c>
      <c r="B513" s="26" t="s">
        <v>62</v>
      </c>
      <c r="C513" s="20"/>
      <c r="D513" s="20">
        <f>SUM(D514:D554)</f>
        <v>368454</v>
      </c>
      <c r="E513" s="20">
        <f>SUM(E514:E554)</f>
        <v>123668</v>
      </c>
      <c r="F513" s="28"/>
      <c r="G513" s="27"/>
      <c r="H513" s="3">
        <v>7</v>
      </c>
    </row>
    <row r="514" s="4" customFormat="1" customHeight="1" spans="1:8">
      <c r="A514" s="90">
        <v>1</v>
      </c>
      <c r="B514" s="88" t="s">
        <v>574</v>
      </c>
      <c r="C514" s="89" t="s">
        <v>553</v>
      </c>
      <c r="D514" s="89">
        <v>12645</v>
      </c>
      <c r="E514" s="89">
        <v>6320</v>
      </c>
      <c r="F514" s="89" t="s">
        <v>19</v>
      </c>
      <c r="G514" s="27">
        <v>3</v>
      </c>
      <c r="H514" s="3">
        <v>7</v>
      </c>
    </row>
    <row r="515" s="4" customFormat="1" customHeight="1" spans="1:8">
      <c r="A515" s="90">
        <v>2</v>
      </c>
      <c r="B515" s="88" t="s">
        <v>575</v>
      </c>
      <c r="C515" s="89" t="s">
        <v>553</v>
      </c>
      <c r="D515" s="89">
        <v>6138</v>
      </c>
      <c r="E515" s="89">
        <v>4500</v>
      </c>
      <c r="F515" s="89" t="s">
        <v>19</v>
      </c>
      <c r="G515" s="27">
        <v>3</v>
      </c>
      <c r="H515" s="3">
        <v>7</v>
      </c>
    </row>
    <row r="516" s="4" customFormat="1" customHeight="1" spans="1:8">
      <c r="A516" s="90">
        <v>3</v>
      </c>
      <c r="B516" s="88" t="s">
        <v>576</v>
      </c>
      <c r="C516" s="89" t="s">
        <v>544</v>
      </c>
      <c r="D516" s="89">
        <v>45000</v>
      </c>
      <c r="E516" s="89">
        <v>20000</v>
      </c>
      <c r="F516" s="89" t="s">
        <v>19</v>
      </c>
      <c r="G516" s="27">
        <v>3</v>
      </c>
      <c r="H516" s="3">
        <v>7</v>
      </c>
    </row>
    <row r="517" s="4" customFormat="1" customHeight="1" spans="1:8">
      <c r="A517" s="90">
        <v>4</v>
      </c>
      <c r="B517" s="88" t="s">
        <v>577</v>
      </c>
      <c r="C517" s="89" t="s">
        <v>548</v>
      </c>
      <c r="D517" s="89">
        <v>163057</v>
      </c>
      <c r="E517" s="89">
        <v>20000</v>
      </c>
      <c r="F517" s="89" t="s">
        <v>19</v>
      </c>
      <c r="G517" s="27">
        <v>3</v>
      </c>
      <c r="H517" s="3">
        <v>7</v>
      </c>
    </row>
    <row r="518" s="4" customFormat="1" customHeight="1" spans="1:8">
      <c r="A518" s="90">
        <v>5</v>
      </c>
      <c r="B518" s="88" t="s">
        <v>578</v>
      </c>
      <c r="C518" s="89" t="s">
        <v>533</v>
      </c>
      <c r="D518" s="89">
        <v>4000</v>
      </c>
      <c r="E518" s="89">
        <v>1500</v>
      </c>
      <c r="F518" s="89" t="s">
        <v>19</v>
      </c>
      <c r="G518" s="27">
        <v>3</v>
      </c>
      <c r="H518" s="3">
        <v>7</v>
      </c>
    </row>
    <row r="519" s="4" customFormat="1" customHeight="1" spans="1:8">
      <c r="A519" s="90">
        <v>6</v>
      </c>
      <c r="B519" s="88" t="s">
        <v>579</v>
      </c>
      <c r="C519" s="89" t="s">
        <v>551</v>
      </c>
      <c r="D519" s="89">
        <v>27775</v>
      </c>
      <c r="E519" s="89">
        <v>13887</v>
      </c>
      <c r="F519" s="89" t="s">
        <v>19</v>
      </c>
      <c r="G519" s="27">
        <v>3</v>
      </c>
      <c r="H519" s="3">
        <v>7</v>
      </c>
    </row>
    <row r="520" s="4" customFormat="1" customHeight="1" spans="1:8">
      <c r="A520" s="90">
        <v>7</v>
      </c>
      <c r="B520" s="88" t="s">
        <v>580</v>
      </c>
      <c r="C520" s="89" t="s">
        <v>553</v>
      </c>
      <c r="D520" s="89">
        <v>2800</v>
      </c>
      <c r="E520" s="89">
        <v>880</v>
      </c>
      <c r="F520" s="89" t="s">
        <v>19</v>
      </c>
      <c r="G520" s="27">
        <v>3</v>
      </c>
      <c r="H520" s="3">
        <v>7</v>
      </c>
    </row>
    <row r="521" s="4" customFormat="1" customHeight="1" spans="1:8">
      <c r="A521" s="90">
        <v>8</v>
      </c>
      <c r="B521" s="88" t="s">
        <v>581</v>
      </c>
      <c r="C521" s="89" t="s">
        <v>553</v>
      </c>
      <c r="D521" s="89">
        <v>2300</v>
      </c>
      <c r="E521" s="89">
        <v>736</v>
      </c>
      <c r="F521" s="89" t="s">
        <v>19</v>
      </c>
      <c r="G521" s="27">
        <v>3</v>
      </c>
      <c r="H521" s="3">
        <v>7</v>
      </c>
    </row>
    <row r="522" s="4" customFormat="1" customHeight="1" spans="1:8">
      <c r="A522" s="90">
        <v>9</v>
      </c>
      <c r="B522" s="88" t="s">
        <v>582</v>
      </c>
      <c r="C522" s="89" t="s">
        <v>553</v>
      </c>
      <c r="D522" s="89">
        <v>2990</v>
      </c>
      <c r="E522" s="89">
        <v>929</v>
      </c>
      <c r="F522" s="89" t="s">
        <v>19</v>
      </c>
      <c r="G522" s="27">
        <v>3</v>
      </c>
      <c r="H522" s="3">
        <v>7</v>
      </c>
    </row>
    <row r="523" s="4" customFormat="1" customHeight="1" spans="1:8">
      <c r="A523" s="90">
        <v>10</v>
      </c>
      <c r="B523" s="88" t="s">
        <v>583</v>
      </c>
      <c r="C523" s="89" t="s">
        <v>557</v>
      </c>
      <c r="D523" s="89">
        <v>2990</v>
      </c>
      <c r="E523" s="89">
        <v>928</v>
      </c>
      <c r="F523" s="89" t="s">
        <v>19</v>
      </c>
      <c r="G523" s="27">
        <v>3</v>
      </c>
      <c r="H523" s="3">
        <v>7</v>
      </c>
    </row>
    <row r="524" s="4" customFormat="1" customHeight="1" spans="1:8">
      <c r="A524" s="90">
        <v>11</v>
      </c>
      <c r="B524" s="88" t="s">
        <v>584</v>
      </c>
      <c r="C524" s="89" t="s">
        <v>557</v>
      </c>
      <c r="D524" s="89">
        <v>2990</v>
      </c>
      <c r="E524" s="89">
        <v>865</v>
      </c>
      <c r="F524" s="89" t="s">
        <v>19</v>
      </c>
      <c r="G524" s="27">
        <v>3</v>
      </c>
      <c r="H524" s="3">
        <v>7</v>
      </c>
    </row>
    <row r="525" s="4" customFormat="1" customHeight="1" spans="1:8">
      <c r="A525" s="90">
        <v>12</v>
      </c>
      <c r="B525" s="88" t="s">
        <v>585</v>
      </c>
      <c r="C525" s="89" t="s">
        <v>557</v>
      </c>
      <c r="D525" s="89">
        <v>2900</v>
      </c>
      <c r="E525" s="89">
        <v>838</v>
      </c>
      <c r="F525" s="89" t="s">
        <v>19</v>
      </c>
      <c r="G525" s="27">
        <v>3</v>
      </c>
      <c r="H525" s="3">
        <v>7</v>
      </c>
    </row>
    <row r="526" s="4" customFormat="1" customHeight="1" spans="1:8">
      <c r="A526" s="90">
        <v>13</v>
      </c>
      <c r="B526" s="88" t="s">
        <v>586</v>
      </c>
      <c r="C526" s="89" t="s">
        <v>557</v>
      </c>
      <c r="D526" s="89">
        <v>2990</v>
      </c>
      <c r="E526" s="89">
        <v>1772</v>
      </c>
      <c r="F526" s="89" t="s">
        <v>19</v>
      </c>
      <c r="G526" s="27">
        <v>3</v>
      </c>
      <c r="H526" s="3">
        <v>7</v>
      </c>
    </row>
    <row r="527" s="4" customFormat="1" customHeight="1" spans="1:8">
      <c r="A527" s="90">
        <v>14</v>
      </c>
      <c r="B527" s="88" t="s">
        <v>587</v>
      </c>
      <c r="C527" s="89" t="s">
        <v>539</v>
      </c>
      <c r="D527" s="89">
        <v>2905</v>
      </c>
      <c r="E527" s="89">
        <v>914</v>
      </c>
      <c r="F527" s="89" t="s">
        <v>19</v>
      </c>
      <c r="G527" s="27">
        <v>3</v>
      </c>
      <c r="H527" s="3">
        <v>7</v>
      </c>
    </row>
    <row r="528" s="4" customFormat="1" customHeight="1" spans="1:8">
      <c r="A528" s="90">
        <v>15</v>
      </c>
      <c r="B528" s="88" t="s">
        <v>588</v>
      </c>
      <c r="C528" s="89" t="s">
        <v>539</v>
      </c>
      <c r="D528" s="89">
        <v>2997</v>
      </c>
      <c r="E528" s="89">
        <v>972</v>
      </c>
      <c r="F528" s="89" t="s">
        <v>19</v>
      </c>
      <c r="G528" s="27">
        <v>3</v>
      </c>
      <c r="H528" s="3">
        <v>7</v>
      </c>
    </row>
    <row r="529" s="4" customFormat="1" customHeight="1" spans="1:8">
      <c r="A529" s="90">
        <v>16</v>
      </c>
      <c r="B529" s="88" t="s">
        <v>589</v>
      </c>
      <c r="C529" s="89" t="s">
        <v>539</v>
      </c>
      <c r="D529" s="89">
        <v>2996</v>
      </c>
      <c r="E529" s="89">
        <v>965</v>
      </c>
      <c r="F529" s="89" t="s">
        <v>19</v>
      </c>
      <c r="G529" s="27">
        <v>3</v>
      </c>
      <c r="H529" s="3">
        <v>7</v>
      </c>
    </row>
    <row r="530" s="4" customFormat="1" customHeight="1" spans="1:8">
      <c r="A530" s="90">
        <v>17</v>
      </c>
      <c r="B530" s="88" t="s">
        <v>590</v>
      </c>
      <c r="C530" s="89" t="s">
        <v>539</v>
      </c>
      <c r="D530" s="89">
        <v>2900</v>
      </c>
      <c r="E530" s="89">
        <v>838</v>
      </c>
      <c r="F530" s="89" t="s">
        <v>19</v>
      </c>
      <c r="G530" s="27">
        <v>3</v>
      </c>
      <c r="H530" s="3">
        <v>7</v>
      </c>
    </row>
    <row r="531" s="4" customFormat="1" customHeight="1" spans="1:8">
      <c r="A531" s="90">
        <v>18</v>
      </c>
      <c r="B531" s="88" t="s">
        <v>591</v>
      </c>
      <c r="C531" s="89" t="s">
        <v>539</v>
      </c>
      <c r="D531" s="89">
        <v>2900</v>
      </c>
      <c r="E531" s="89">
        <v>909</v>
      </c>
      <c r="F531" s="89" t="s">
        <v>19</v>
      </c>
      <c r="G531" s="27">
        <v>3</v>
      </c>
      <c r="H531" s="3">
        <v>7</v>
      </c>
    </row>
    <row r="532" s="4" customFormat="1" customHeight="1" spans="1:8">
      <c r="A532" s="90">
        <v>19</v>
      </c>
      <c r="B532" s="88" t="s">
        <v>592</v>
      </c>
      <c r="C532" s="89" t="s">
        <v>539</v>
      </c>
      <c r="D532" s="89">
        <v>2718</v>
      </c>
      <c r="E532" s="89">
        <v>1493</v>
      </c>
      <c r="F532" s="89" t="s">
        <v>19</v>
      </c>
      <c r="G532" s="27">
        <v>3</v>
      </c>
      <c r="H532" s="3">
        <v>7</v>
      </c>
    </row>
    <row r="533" s="4" customFormat="1" customHeight="1" spans="1:8">
      <c r="A533" s="90">
        <v>20</v>
      </c>
      <c r="B533" s="88" t="s">
        <v>593</v>
      </c>
      <c r="C533" s="89" t="s">
        <v>544</v>
      </c>
      <c r="D533" s="89">
        <v>2403</v>
      </c>
      <c r="E533" s="89">
        <v>1074</v>
      </c>
      <c r="F533" s="89" t="s">
        <v>19</v>
      </c>
      <c r="G533" s="27">
        <v>3</v>
      </c>
      <c r="H533" s="3">
        <v>7</v>
      </c>
    </row>
    <row r="534" s="4" customFormat="1" customHeight="1" spans="1:8">
      <c r="A534" s="90">
        <v>21</v>
      </c>
      <c r="B534" s="88" t="s">
        <v>594</v>
      </c>
      <c r="C534" s="89" t="s">
        <v>544</v>
      </c>
      <c r="D534" s="89">
        <v>2707</v>
      </c>
      <c r="E534" s="89">
        <v>874</v>
      </c>
      <c r="F534" s="89" t="s">
        <v>19</v>
      </c>
      <c r="G534" s="27">
        <v>3</v>
      </c>
      <c r="H534" s="3">
        <v>7</v>
      </c>
    </row>
    <row r="535" s="4" customFormat="1" customHeight="1" spans="1:8">
      <c r="A535" s="90">
        <v>22</v>
      </c>
      <c r="B535" s="88" t="s">
        <v>595</v>
      </c>
      <c r="C535" s="89" t="s">
        <v>544</v>
      </c>
      <c r="D535" s="89">
        <v>2410</v>
      </c>
      <c r="E535" s="89">
        <v>966</v>
      </c>
      <c r="F535" s="89" t="s">
        <v>19</v>
      </c>
      <c r="G535" s="27">
        <v>3</v>
      </c>
      <c r="H535" s="3">
        <v>7</v>
      </c>
    </row>
    <row r="536" s="4" customFormat="1" customHeight="1" spans="1:8">
      <c r="A536" s="90">
        <v>23</v>
      </c>
      <c r="B536" s="88" t="s">
        <v>596</v>
      </c>
      <c r="C536" s="89" t="s">
        <v>544</v>
      </c>
      <c r="D536" s="89">
        <v>2225</v>
      </c>
      <c r="E536" s="89">
        <v>725</v>
      </c>
      <c r="F536" s="89" t="s">
        <v>19</v>
      </c>
      <c r="G536" s="27">
        <v>3</v>
      </c>
      <c r="H536" s="3">
        <v>7</v>
      </c>
    </row>
    <row r="537" s="4" customFormat="1" customHeight="1" spans="1:8">
      <c r="A537" s="90">
        <v>24</v>
      </c>
      <c r="B537" s="88" t="s">
        <v>597</v>
      </c>
      <c r="C537" s="89" t="s">
        <v>548</v>
      </c>
      <c r="D537" s="89">
        <v>1800</v>
      </c>
      <c r="E537" s="89">
        <v>120</v>
      </c>
      <c r="F537" s="89" t="s">
        <v>19</v>
      </c>
      <c r="G537" s="27">
        <v>3</v>
      </c>
      <c r="H537" s="3">
        <v>7</v>
      </c>
    </row>
    <row r="538" s="4" customFormat="1" customHeight="1" spans="1:8">
      <c r="A538" s="90">
        <v>25</v>
      </c>
      <c r="B538" s="88" t="s">
        <v>598</v>
      </c>
      <c r="C538" s="89" t="s">
        <v>533</v>
      </c>
      <c r="D538" s="89">
        <v>2400</v>
      </c>
      <c r="E538" s="89">
        <v>695</v>
      </c>
      <c r="F538" s="89" t="s">
        <v>19</v>
      </c>
      <c r="G538" s="27">
        <v>3</v>
      </c>
      <c r="H538" s="3">
        <v>7</v>
      </c>
    </row>
    <row r="539" s="4" customFormat="1" customHeight="1" spans="1:8">
      <c r="A539" s="90">
        <v>26</v>
      </c>
      <c r="B539" s="88" t="s">
        <v>599</v>
      </c>
      <c r="C539" s="89" t="s">
        <v>533</v>
      </c>
      <c r="D539" s="89">
        <v>2550</v>
      </c>
      <c r="E539" s="89">
        <v>738</v>
      </c>
      <c r="F539" s="89" t="s">
        <v>19</v>
      </c>
      <c r="G539" s="27">
        <v>3</v>
      </c>
      <c r="H539" s="3">
        <v>7</v>
      </c>
    </row>
    <row r="540" s="4" customFormat="1" customHeight="1" spans="1:8">
      <c r="A540" s="90">
        <v>27</v>
      </c>
      <c r="B540" s="88" t="s">
        <v>600</v>
      </c>
      <c r="C540" s="89" t="s">
        <v>533</v>
      </c>
      <c r="D540" s="89">
        <v>2960</v>
      </c>
      <c r="E540" s="89">
        <v>1826</v>
      </c>
      <c r="F540" s="89" t="s">
        <v>19</v>
      </c>
      <c r="G540" s="27">
        <v>3</v>
      </c>
      <c r="H540" s="3">
        <v>7</v>
      </c>
    </row>
    <row r="541" s="4" customFormat="1" customHeight="1" spans="1:8">
      <c r="A541" s="90">
        <v>28</v>
      </c>
      <c r="B541" s="88" t="s">
        <v>601</v>
      </c>
      <c r="C541" s="89" t="s">
        <v>533</v>
      </c>
      <c r="D541" s="89">
        <v>2850</v>
      </c>
      <c r="E541" s="89">
        <v>1800</v>
      </c>
      <c r="F541" s="89" t="s">
        <v>19</v>
      </c>
      <c r="G541" s="27">
        <v>3</v>
      </c>
      <c r="H541" s="3">
        <v>7</v>
      </c>
    </row>
    <row r="542" s="4" customFormat="1" customHeight="1" spans="1:8">
      <c r="A542" s="90">
        <v>29</v>
      </c>
      <c r="B542" s="88" t="s">
        <v>602</v>
      </c>
      <c r="C542" s="89" t="s">
        <v>551</v>
      </c>
      <c r="D542" s="89">
        <v>2990</v>
      </c>
      <c r="E542" s="89">
        <v>1190</v>
      </c>
      <c r="F542" s="89" t="s">
        <v>19</v>
      </c>
      <c r="G542" s="27">
        <v>3</v>
      </c>
      <c r="H542" s="3">
        <v>7</v>
      </c>
    </row>
    <row r="543" s="4" customFormat="1" customHeight="1" spans="1:8">
      <c r="A543" s="90">
        <v>30</v>
      </c>
      <c r="B543" s="88" t="s">
        <v>603</v>
      </c>
      <c r="C543" s="89" t="s">
        <v>551</v>
      </c>
      <c r="D543" s="89">
        <v>2990</v>
      </c>
      <c r="E543" s="89">
        <v>2000</v>
      </c>
      <c r="F543" s="89" t="s">
        <v>19</v>
      </c>
      <c r="G543" s="27">
        <v>3</v>
      </c>
      <c r="H543" s="3">
        <v>7</v>
      </c>
    </row>
    <row r="544" s="4" customFormat="1" customHeight="1" spans="1:8">
      <c r="A544" s="90">
        <v>31</v>
      </c>
      <c r="B544" s="88" t="s">
        <v>604</v>
      </c>
      <c r="C544" s="89" t="s">
        <v>544</v>
      </c>
      <c r="D544" s="89">
        <v>3000</v>
      </c>
      <c r="E544" s="89">
        <v>3000</v>
      </c>
      <c r="F544" s="28" t="s">
        <v>31</v>
      </c>
      <c r="G544" s="27">
        <v>3</v>
      </c>
      <c r="H544" s="3">
        <v>7</v>
      </c>
    </row>
    <row r="545" s="4" customFormat="1" customHeight="1" spans="1:8">
      <c r="A545" s="90">
        <v>32</v>
      </c>
      <c r="B545" s="88" t="s">
        <v>605</v>
      </c>
      <c r="C545" s="89" t="s">
        <v>544</v>
      </c>
      <c r="D545" s="89">
        <v>5000</v>
      </c>
      <c r="E545" s="89">
        <v>3000</v>
      </c>
      <c r="F545" s="89" t="s">
        <v>31</v>
      </c>
      <c r="G545" s="27">
        <v>3</v>
      </c>
      <c r="H545" s="3">
        <v>7</v>
      </c>
    </row>
    <row r="546" s="4" customFormat="1" customHeight="1" spans="1:8">
      <c r="A546" s="90">
        <v>33</v>
      </c>
      <c r="B546" s="88" t="s">
        <v>606</v>
      </c>
      <c r="C546" s="89" t="s">
        <v>548</v>
      </c>
      <c r="D546" s="89">
        <v>13937</v>
      </c>
      <c r="E546" s="89">
        <v>13937</v>
      </c>
      <c r="F546" s="89" t="s">
        <v>31</v>
      </c>
      <c r="G546" s="27">
        <v>3</v>
      </c>
      <c r="H546" s="3">
        <v>7</v>
      </c>
    </row>
    <row r="547" s="4" customFormat="1" customHeight="1" spans="1:8">
      <c r="A547" s="90">
        <v>34</v>
      </c>
      <c r="B547" s="88" t="s">
        <v>607</v>
      </c>
      <c r="C547" s="89" t="s">
        <v>557</v>
      </c>
      <c r="D547" s="89">
        <v>2990</v>
      </c>
      <c r="E547" s="89">
        <v>1500</v>
      </c>
      <c r="F547" s="89" t="s">
        <v>31</v>
      </c>
      <c r="G547" s="27">
        <v>3</v>
      </c>
      <c r="H547" s="3">
        <v>7</v>
      </c>
    </row>
    <row r="548" s="4" customFormat="1" customHeight="1" spans="1:8">
      <c r="A548" s="90">
        <v>35</v>
      </c>
      <c r="B548" s="88" t="s">
        <v>608</v>
      </c>
      <c r="C548" s="89" t="s">
        <v>557</v>
      </c>
      <c r="D548" s="89">
        <v>2990</v>
      </c>
      <c r="E548" s="89">
        <v>1500</v>
      </c>
      <c r="F548" s="89" t="s">
        <v>31</v>
      </c>
      <c r="G548" s="27">
        <v>3</v>
      </c>
      <c r="H548" s="3">
        <v>7</v>
      </c>
    </row>
    <row r="549" s="4" customFormat="1" customHeight="1" spans="1:8">
      <c r="A549" s="90">
        <v>36</v>
      </c>
      <c r="B549" s="88" t="s">
        <v>609</v>
      </c>
      <c r="C549" s="89" t="s">
        <v>557</v>
      </c>
      <c r="D549" s="89">
        <v>2990</v>
      </c>
      <c r="E549" s="89">
        <v>1500</v>
      </c>
      <c r="F549" s="89" t="s">
        <v>31</v>
      </c>
      <c r="G549" s="27">
        <v>3</v>
      </c>
      <c r="H549" s="3">
        <v>7</v>
      </c>
    </row>
    <row r="550" s="4" customFormat="1" customHeight="1" spans="1:8">
      <c r="A550" s="90">
        <v>37</v>
      </c>
      <c r="B550" s="88" t="s">
        <v>610</v>
      </c>
      <c r="C550" s="89" t="s">
        <v>557</v>
      </c>
      <c r="D550" s="89">
        <v>2990</v>
      </c>
      <c r="E550" s="89">
        <v>1500</v>
      </c>
      <c r="F550" s="89" t="s">
        <v>31</v>
      </c>
      <c r="G550" s="27">
        <v>3</v>
      </c>
      <c r="H550" s="3">
        <v>7</v>
      </c>
    </row>
    <row r="551" s="4" customFormat="1" customHeight="1" spans="1:8">
      <c r="A551" s="90">
        <v>38</v>
      </c>
      <c r="B551" s="88" t="s">
        <v>611</v>
      </c>
      <c r="C551" s="89" t="s">
        <v>548</v>
      </c>
      <c r="D551" s="89">
        <v>1997</v>
      </c>
      <c r="E551" s="89">
        <v>1000</v>
      </c>
      <c r="F551" s="89" t="s">
        <v>31</v>
      </c>
      <c r="G551" s="27">
        <v>3</v>
      </c>
      <c r="H551" s="3">
        <v>7</v>
      </c>
    </row>
    <row r="552" s="4" customFormat="1" customHeight="1" spans="1:8">
      <c r="A552" s="90">
        <v>39</v>
      </c>
      <c r="B552" s="88" t="s">
        <v>612</v>
      </c>
      <c r="C552" s="89" t="s">
        <v>533</v>
      </c>
      <c r="D552" s="89">
        <v>2384</v>
      </c>
      <c r="E552" s="89">
        <v>1067</v>
      </c>
      <c r="F552" s="89" t="s">
        <v>31</v>
      </c>
      <c r="G552" s="27">
        <v>3</v>
      </c>
      <c r="H552" s="3">
        <v>7</v>
      </c>
    </row>
    <row r="553" s="4" customFormat="1" customHeight="1" spans="1:8">
      <c r="A553" s="90">
        <v>40</v>
      </c>
      <c r="B553" s="88" t="s">
        <v>613</v>
      </c>
      <c r="C553" s="89" t="s">
        <v>551</v>
      </c>
      <c r="D553" s="89">
        <v>2900</v>
      </c>
      <c r="E553" s="89">
        <v>1410</v>
      </c>
      <c r="F553" s="89" t="s">
        <v>31</v>
      </c>
      <c r="G553" s="27">
        <v>3</v>
      </c>
      <c r="H553" s="3">
        <v>7</v>
      </c>
    </row>
    <row r="554" s="4" customFormat="1" customHeight="1" spans="1:8">
      <c r="A554" s="90">
        <v>41</v>
      </c>
      <c r="B554" s="88" t="s">
        <v>614</v>
      </c>
      <c r="C554" s="89" t="s">
        <v>535</v>
      </c>
      <c r="D554" s="89">
        <v>3000</v>
      </c>
      <c r="E554" s="89">
        <v>3000</v>
      </c>
      <c r="F554" s="89" t="s">
        <v>31</v>
      </c>
      <c r="G554" s="27">
        <v>3</v>
      </c>
      <c r="H554" s="3">
        <v>7</v>
      </c>
    </row>
    <row r="555" s="4" customFormat="1" customHeight="1" spans="1:8">
      <c r="A555" s="20" t="s">
        <v>90</v>
      </c>
      <c r="B555" s="26" t="s">
        <v>91</v>
      </c>
      <c r="C555" s="20"/>
      <c r="D555" s="20">
        <f>SUM(D556:D565)</f>
        <v>83900</v>
      </c>
      <c r="E555" s="20">
        <f>SUM(E556:E565)</f>
        <v>47700</v>
      </c>
      <c r="F555" s="28"/>
      <c r="G555" s="27"/>
      <c r="H555" s="3">
        <v>7</v>
      </c>
    </row>
    <row r="556" s="4" customFormat="1" customHeight="1" spans="1:8">
      <c r="A556" s="46">
        <v>1</v>
      </c>
      <c r="B556" s="29" t="s">
        <v>615</v>
      </c>
      <c r="C556" s="28" t="s">
        <v>553</v>
      </c>
      <c r="D556" s="28">
        <v>5000</v>
      </c>
      <c r="E556" s="28">
        <v>2500</v>
      </c>
      <c r="F556" s="28" t="s">
        <v>19</v>
      </c>
      <c r="G556" s="27">
        <v>4</v>
      </c>
      <c r="H556" s="3">
        <v>7</v>
      </c>
    </row>
    <row r="557" s="4" customFormat="1" customHeight="1" spans="1:8">
      <c r="A557" s="46">
        <v>2</v>
      </c>
      <c r="B557" s="29" t="s">
        <v>616</v>
      </c>
      <c r="C557" s="28" t="s">
        <v>553</v>
      </c>
      <c r="D557" s="28">
        <v>7000</v>
      </c>
      <c r="E557" s="28">
        <v>4000</v>
      </c>
      <c r="F557" s="28" t="s">
        <v>19</v>
      </c>
      <c r="G557" s="27">
        <v>4</v>
      </c>
      <c r="H557" s="3">
        <v>7</v>
      </c>
    </row>
    <row r="558" s="4" customFormat="1" customHeight="1" spans="1:8">
      <c r="A558" s="46">
        <v>3</v>
      </c>
      <c r="B558" s="29" t="s">
        <v>617</v>
      </c>
      <c r="C558" s="28" t="s">
        <v>553</v>
      </c>
      <c r="D558" s="28">
        <v>5000</v>
      </c>
      <c r="E558" s="28">
        <v>3000</v>
      </c>
      <c r="F558" s="28" t="s">
        <v>19</v>
      </c>
      <c r="G558" s="27">
        <v>4</v>
      </c>
      <c r="H558" s="3">
        <v>7</v>
      </c>
    </row>
    <row r="559" s="4" customFormat="1" customHeight="1" spans="1:8">
      <c r="A559" s="46">
        <v>4</v>
      </c>
      <c r="B559" s="29" t="s">
        <v>618</v>
      </c>
      <c r="C559" s="28" t="s">
        <v>553</v>
      </c>
      <c r="D559" s="28">
        <v>15000</v>
      </c>
      <c r="E559" s="28">
        <v>13000</v>
      </c>
      <c r="F559" s="28" t="s">
        <v>19</v>
      </c>
      <c r="G559" s="27">
        <v>4</v>
      </c>
      <c r="H559" s="3">
        <v>7</v>
      </c>
    </row>
    <row r="560" s="4" customFormat="1" customHeight="1" spans="1:8">
      <c r="A560" s="46">
        <v>5</v>
      </c>
      <c r="B560" s="29" t="s">
        <v>619</v>
      </c>
      <c r="C560" s="28" t="s">
        <v>553</v>
      </c>
      <c r="D560" s="28">
        <v>9600</v>
      </c>
      <c r="E560" s="28">
        <v>8600</v>
      </c>
      <c r="F560" s="28" t="s">
        <v>19</v>
      </c>
      <c r="G560" s="27">
        <v>4</v>
      </c>
      <c r="H560" s="3">
        <v>7</v>
      </c>
    </row>
    <row r="561" s="4" customFormat="1" customHeight="1" spans="1:8">
      <c r="A561" s="46">
        <v>6</v>
      </c>
      <c r="B561" s="29" t="s">
        <v>620</v>
      </c>
      <c r="C561" s="28" t="s">
        <v>533</v>
      </c>
      <c r="D561" s="28">
        <v>27600</v>
      </c>
      <c r="E561" s="28">
        <v>3000</v>
      </c>
      <c r="F561" s="28" t="s">
        <v>19</v>
      </c>
      <c r="G561" s="27">
        <v>4</v>
      </c>
      <c r="H561" s="3">
        <v>7</v>
      </c>
    </row>
    <row r="562" s="4" customFormat="1" customHeight="1" spans="1:8">
      <c r="A562" s="46">
        <v>7</v>
      </c>
      <c r="B562" s="29" t="s">
        <v>621</v>
      </c>
      <c r="C562" s="28" t="s">
        <v>551</v>
      </c>
      <c r="D562" s="28">
        <v>3500</v>
      </c>
      <c r="E562" s="28">
        <v>3400</v>
      </c>
      <c r="F562" s="28" t="s">
        <v>19</v>
      </c>
      <c r="G562" s="27">
        <v>4</v>
      </c>
      <c r="H562" s="3">
        <v>7</v>
      </c>
    </row>
    <row r="563" s="4" customFormat="1" customHeight="1" spans="1:8">
      <c r="A563" s="46">
        <v>8</v>
      </c>
      <c r="B563" s="29" t="s">
        <v>622</v>
      </c>
      <c r="C563" s="28" t="s">
        <v>551</v>
      </c>
      <c r="D563" s="28">
        <v>1800</v>
      </c>
      <c r="E563" s="28">
        <v>1700</v>
      </c>
      <c r="F563" s="28" t="s">
        <v>19</v>
      </c>
      <c r="G563" s="27">
        <v>4</v>
      </c>
      <c r="H563" s="3">
        <v>7</v>
      </c>
    </row>
    <row r="564" s="4" customFormat="1" customHeight="1" spans="1:8">
      <c r="A564" s="46">
        <v>9</v>
      </c>
      <c r="B564" s="29" t="s">
        <v>623</v>
      </c>
      <c r="C564" s="28" t="s">
        <v>551</v>
      </c>
      <c r="D564" s="28">
        <v>4200</v>
      </c>
      <c r="E564" s="28">
        <v>4000</v>
      </c>
      <c r="F564" s="28" t="s">
        <v>19</v>
      </c>
      <c r="G564" s="27">
        <v>4</v>
      </c>
      <c r="H564" s="3">
        <v>7</v>
      </c>
    </row>
    <row r="565" s="4" customFormat="1" customHeight="1" spans="1:8">
      <c r="A565" s="46">
        <v>10</v>
      </c>
      <c r="B565" s="29" t="s">
        <v>624</v>
      </c>
      <c r="C565" s="28" t="s">
        <v>544</v>
      </c>
      <c r="D565" s="28">
        <v>5200</v>
      </c>
      <c r="E565" s="28">
        <v>4500</v>
      </c>
      <c r="F565" s="28" t="s">
        <v>31</v>
      </c>
      <c r="G565" s="27">
        <v>4</v>
      </c>
      <c r="H565" s="3">
        <v>7</v>
      </c>
    </row>
    <row r="566" s="4" customFormat="1" customHeight="1" spans="1:8">
      <c r="A566" s="20" t="s">
        <v>104</v>
      </c>
      <c r="B566" s="26" t="s">
        <v>105</v>
      </c>
      <c r="C566" s="20"/>
      <c r="D566" s="20">
        <f>SUM(D567:D586)</f>
        <v>1070549</v>
      </c>
      <c r="E566" s="20">
        <f>SUM(E567:E586)</f>
        <v>72600</v>
      </c>
      <c r="F566" s="28"/>
      <c r="G566" s="27"/>
      <c r="H566" s="3">
        <v>7</v>
      </c>
    </row>
    <row r="567" s="4" customFormat="1" customHeight="1" spans="1:8">
      <c r="A567" s="28">
        <v>1</v>
      </c>
      <c r="B567" s="29" t="s">
        <v>625</v>
      </c>
      <c r="C567" s="28" t="s">
        <v>557</v>
      </c>
      <c r="D567" s="28">
        <v>5804</v>
      </c>
      <c r="E567" s="28">
        <v>2000</v>
      </c>
      <c r="F567" s="28" t="s">
        <v>19</v>
      </c>
      <c r="G567" s="27">
        <v>5</v>
      </c>
      <c r="H567" s="3">
        <v>7</v>
      </c>
    </row>
    <row r="568" s="4" customFormat="1" customHeight="1" spans="1:8">
      <c r="A568" s="28">
        <v>2</v>
      </c>
      <c r="B568" s="29" t="s">
        <v>626</v>
      </c>
      <c r="C568" s="28" t="s">
        <v>539</v>
      </c>
      <c r="D568" s="28">
        <v>5990</v>
      </c>
      <c r="E568" s="28">
        <v>3000</v>
      </c>
      <c r="F568" s="90" t="s">
        <v>19</v>
      </c>
      <c r="G568" s="27">
        <v>5</v>
      </c>
      <c r="H568" s="3">
        <v>7</v>
      </c>
    </row>
    <row r="569" s="4" customFormat="1" customHeight="1" spans="1:8">
      <c r="A569" s="28">
        <v>3</v>
      </c>
      <c r="B569" s="29" t="s">
        <v>627</v>
      </c>
      <c r="C569" s="28" t="s">
        <v>544</v>
      </c>
      <c r="D569" s="28">
        <v>38193</v>
      </c>
      <c r="E569" s="28">
        <v>15000</v>
      </c>
      <c r="F569" s="28" t="s">
        <v>19</v>
      </c>
      <c r="G569" s="27">
        <v>5</v>
      </c>
      <c r="H569" s="3">
        <v>7</v>
      </c>
    </row>
    <row r="570" s="4" customFormat="1" customHeight="1" spans="1:8">
      <c r="A570" s="28">
        <v>4</v>
      </c>
      <c r="B570" s="29" t="s">
        <v>628</v>
      </c>
      <c r="C570" s="28" t="s">
        <v>548</v>
      </c>
      <c r="D570" s="28">
        <v>18000</v>
      </c>
      <c r="E570" s="28">
        <v>4000</v>
      </c>
      <c r="F570" s="28" t="s">
        <v>19</v>
      </c>
      <c r="G570" s="27">
        <v>5</v>
      </c>
      <c r="H570" s="3">
        <v>7</v>
      </c>
    </row>
    <row r="571" s="4" customFormat="1" customHeight="1" spans="1:8">
      <c r="A571" s="28">
        <v>5</v>
      </c>
      <c r="B571" s="29" t="s">
        <v>629</v>
      </c>
      <c r="C571" s="28" t="s">
        <v>548</v>
      </c>
      <c r="D571" s="28">
        <v>20088</v>
      </c>
      <c r="E571" s="28">
        <v>4000</v>
      </c>
      <c r="F571" s="28" t="s">
        <v>19</v>
      </c>
      <c r="G571" s="27">
        <v>5</v>
      </c>
      <c r="H571" s="3">
        <v>7</v>
      </c>
    </row>
    <row r="572" s="4" customFormat="1" customHeight="1" spans="1:8">
      <c r="A572" s="28">
        <v>6</v>
      </c>
      <c r="B572" s="29" t="s">
        <v>630</v>
      </c>
      <c r="C572" s="28" t="s">
        <v>533</v>
      </c>
      <c r="D572" s="28">
        <v>39993</v>
      </c>
      <c r="E572" s="28">
        <v>10000</v>
      </c>
      <c r="F572" s="28" t="s">
        <v>19</v>
      </c>
      <c r="G572" s="27">
        <v>5</v>
      </c>
      <c r="H572" s="3">
        <v>7</v>
      </c>
    </row>
    <row r="573" s="4" customFormat="1" customHeight="1" spans="1:8">
      <c r="A573" s="28">
        <v>7</v>
      </c>
      <c r="B573" s="91" t="s">
        <v>631</v>
      </c>
      <c r="C573" s="90" t="s">
        <v>551</v>
      </c>
      <c r="D573" s="89">
        <v>11000</v>
      </c>
      <c r="E573" s="89">
        <v>2300</v>
      </c>
      <c r="F573" s="90" t="s">
        <v>19</v>
      </c>
      <c r="G573" s="27">
        <v>5</v>
      </c>
      <c r="H573" s="3">
        <v>7</v>
      </c>
    </row>
    <row r="574" s="4" customFormat="1" customHeight="1" spans="1:8">
      <c r="A574" s="28">
        <v>8</v>
      </c>
      <c r="B574" s="91" t="s">
        <v>632</v>
      </c>
      <c r="C574" s="90" t="s">
        <v>551</v>
      </c>
      <c r="D574" s="89">
        <v>8336</v>
      </c>
      <c r="E574" s="89">
        <v>4500</v>
      </c>
      <c r="F574" s="90" t="s">
        <v>31</v>
      </c>
      <c r="G574" s="27">
        <v>5</v>
      </c>
      <c r="H574" s="3">
        <v>7</v>
      </c>
    </row>
    <row r="575" s="4" customFormat="1" customHeight="1" spans="1:8">
      <c r="A575" s="28">
        <v>9</v>
      </c>
      <c r="B575" s="91" t="s">
        <v>633</v>
      </c>
      <c r="C575" s="90" t="s">
        <v>551</v>
      </c>
      <c r="D575" s="89">
        <v>27956</v>
      </c>
      <c r="E575" s="89">
        <v>1500</v>
      </c>
      <c r="F575" s="90" t="s">
        <v>31</v>
      </c>
      <c r="G575" s="27">
        <v>5</v>
      </c>
      <c r="H575" s="3">
        <v>7</v>
      </c>
    </row>
    <row r="576" s="4" customFormat="1" customHeight="1" spans="1:8">
      <c r="A576" s="28">
        <v>10</v>
      </c>
      <c r="B576" s="29" t="s">
        <v>634</v>
      </c>
      <c r="C576" s="28" t="s">
        <v>557</v>
      </c>
      <c r="D576" s="28">
        <v>42685</v>
      </c>
      <c r="E576" s="28">
        <v>2000</v>
      </c>
      <c r="F576" s="28" t="s">
        <v>31</v>
      </c>
      <c r="G576" s="27">
        <v>5</v>
      </c>
      <c r="H576" s="3">
        <v>7</v>
      </c>
    </row>
    <row r="577" s="4" customFormat="1" customHeight="1" spans="1:8">
      <c r="A577" s="28">
        <v>11</v>
      </c>
      <c r="B577" s="88" t="s">
        <v>635</v>
      </c>
      <c r="C577" s="89" t="s">
        <v>535</v>
      </c>
      <c r="D577" s="89">
        <v>38465</v>
      </c>
      <c r="E577" s="28">
        <v>3600</v>
      </c>
      <c r="F577" s="89" t="s">
        <v>31</v>
      </c>
      <c r="G577" s="27">
        <v>5</v>
      </c>
      <c r="H577" s="3">
        <v>7</v>
      </c>
    </row>
    <row r="578" s="4" customFormat="1" customHeight="1" spans="1:8">
      <c r="A578" s="28">
        <v>12</v>
      </c>
      <c r="B578" s="88" t="s">
        <v>636</v>
      </c>
      <c r="C578" s="89" t="s">
        <v>535</v>
      </c>
      <c r="D578" s="89">
        <v>49000</v>
      </c>
      <c r="E578" s="28">
        <v>3000</v>
      </c>
      <c r="F578" s="28" t="s">
        <v>38</v>
      </c>
      <c r="G578" s="27">
        <v>5</v>
      </c>
      <c r="H578" s="3">
        <v>7</v>
      </c>
    </row>
    <row r="579" s="4" customFormat="1" customHeight="1" spans="1:8">
      <c r="A579" s="28">
        <v>13</v>
      </c>
      <c r="B579" s="29" t="s">
        <v>637</v>
      </c>
      <c r="C579" s="28" t="s">
        <v>553</v>
      </c>
      <c r="D579" s="28">
        <v>35000</v>
      </c>
      <c r="E579" s="28">
        <v>5000</v>
      </c>
      <c r="F579" s="89" t="s">
        <v>38</v>
      </c>
      <c r="G579" s="27">
        <v>5</v>
      </c>
      <c r="H579" s="3">
        <v>7</v>
      </c>
    </row>
    <row r="580" s="4" customFormat="1" customHeight="1" spans="1:8">
      <c r="A580" s="28">
        <v>14</v>
      </c>
      <c r="B580" s="29" t="s">
        <v>638</v>
      </c>
      <c r="C580" s="28" t="s">
        <v>557</v>
      </c>
      <c r="D580" s="28">
        <v>13000</v>
      </c>
      <c r="E580" s="28">
        <v>500</v>
      </c>
      <c r="F580" s="28" t="s">
        <v>38</v>
      </c>
      <c r="G580" s="27">
        <v>5</v>
      </c>
      <c r="H580" s="3">
        <v>7</v>
      </c>
    </row>
    <row r="581" s="4" customFormat="1" customHeight="1" spans="1:8">
      <c r="A581" s="28">
        <v>15</v>
      </c>
      <c r="B581" s="29" t="s">
        <v>639</v>
      </c>
      <c r="C581" s="28" t="s">
        <v>548</v>
      </c>
      <c r="D581" s="28">
        <v>60200</v>
      </c>
      <c r="E581" s="28">
        <v>1000</v>
      </c>
      <c r="F581" s="28" t="s">
        <v>38</v>
      </c>
      <c r="G581" s="27">
        <v>5</v>
      </c>
      <c r="H581" s="3">
        <v>7</v>
      </c>
    </row>
    <row r="582" s="4" customFormat="1" customHeight="1" spans="1:8">
      <c r="A582" s="28">
        <v>16</v>
      </c>
      <c r="B582" s="29" t="s">
        <v>640</v>
      </c>
      <c r="C582" s="28" t="s">
        <v>533</v>
      </c>
      <c r="D582" s="28">
        <v>12839</v>
      </c>
      <c r="E582" s="28">
        <v>200</v>
      </c>
      <c r="F582" s="28" t="s">
        <v>38</v>
      </c>
      <c r="G582" s="27">
        <v>5</v>
      </c>
      <c r="H582" s="3">
        <v>7</v>
      </c>
    </row>
    <row r="583" s="4" customFormat="1" customHeight="1" spans="1:8">
      <c r="A583" s="28">
        <v>17</v>
      </c>
      <c r="B583" s="91" t="s">
        <v>641</v>
      </c>
      <c r="C583" s="90" t="s">
        <v>533</v>
      </c>
      <c r="D583" s="90">
        <v>10000</v>
      </c>
      <c r="E583" s="28">
        <v>200</v>
      </c>
      <c r="F583" s="28" t="s">
        <v>38</v>
      </c>
      <c r="G583" s="27">
        <v>5</v>
      </c>
      <c r="H583" s="3">
        <v>7</v>
      </c>
    </row>
    <row r="584" s="4" customFormat="1" customHeight="1" spans="1:8">
      <c r="A584" s="28">
        <v>18</v>
      </c>
      <c r="B584" s="91" t="s">
        <v>642</v>
      </c>
      <c r="C584" s="90" t="s">
        <v>533</v>
      </c>
      <c r="D584" s="90">
        <v>14000</v>
      </c>
      <c r="E584" s="28">
        <v>200</v>
      </c>
      <c r="F584" s="28" t="s">
        <v>38</v>
      </c>
      <c r="G584" s="27">
        <v>5</v>
      </c>
      <c r="H584" s="3">
        <v>7</v>
      </c>
    </row>
    <row r="585" s="4" customFormat="1" customHeight="1" spans="1:8">
      <c r="A585" s="28">
        <v>19</v>
      </c>
      <c r="B585" s="91" t="s">
        <v>643</v>
      </c>
      <c r="C585" s="90" t="s">
        <v>551</v>
      </c>
      <c r="D585" s="89">
        <v>340000</v>
      </c>
      <c r="E585" s="89">
        <v>2600</v>
      </c>
      <c r="F585" s="90" t="s">
        <v>38</v>
      </c>
      <c r="G585" s="27">
        <v>5</v>
      </c>
      <c r="H585" s="3">
        <v>7</v>
      </c>
    </row>
    <row r="586" s="4" customFormat="1" customHeight="1" spans="1:8">
      <c r="A586" s="28">
        <v>20</v>
      </c>
      <c r="B586" s="91" t="s">
        <v>644</v>
      </c>
      <c r="C586" s="90" t="s">
        <v>551</v>
      </c>
      <c r="D586" s="89">
        <v>280000</v>
      </c>
      <c r="E586" s="89">
        <v>8000</v>
      </c>
      <c r="F586" s="90" t="s">
        <v>38</v>
      </c>
      <c r="G586" s="27">
        <v>5</v>
      </c>
      <c r="H586" s="3">
        <v>7</v>
      </c>
    </row>
    <row r="587" s="4" customFormat="1" customHeight="1" spans="1:8">
      <c r="A587" s="20" t="s">
        <v>113</v>
      </c>
      <c r="B587" s="26" t="s">
        <v>114</v>
      </c>
      <c r="C587" s="20"/>
      <c r="D587" s="20">
        <f>SUM(D588:D589)</f>
        <v>190500</v>
      </c>
      <c r="E587" s="20">
        <f>SUM(E588:E589)</f>
        <v>27000</v>
      </c>
      <c r="F587" s="28"/>
      <c r="G587" s="27"/>
      <c r="H587" s="3">
        <v>7</v>
      </c>
    </row>
    <row r="588" s="4" customFormat="1" customHeight="1" spans="1:8">
      <c r="A588" s="46">
        <v>1</v>
      </c>
      <c r="B588" s="91" t="s">
        <v>645</v>
      </c>
      <c r="C588" s="90" t="s">
        <v>535</v>
      </c>
      <c r="D588" s="90">
        <v>162500</v>
      </c>
      <c r="E588" s="90">
        <v>25000</v>
      </c>
      <c r="F588" s="90" t="s">
        <v>19</v>
      </c>
      <c r="G588" s="27">
        <v>6</v>
      </c>
      <c r="H588" s="3">
        <v>7</v>
      </c>
    </row>
    <row r="589" s="4" customFormat="1" customHeight="1" spans="1:8">
      <c r="A589" s="46">
        <v>2</v>
      </c>
      <c r="B589" s="91" t="s">
        <v>646</v>
      </c>
      <c r="C589" s="90" t="s">
        <v>533</v>
      </c>
      <c r="D589" s="90">
        <v>28000</v>
      </c>
      <c r="E589" s="90">
        <v>2000</v>
      </c>
      <c r="F589" s="28" t="s">
        <v>19</v>
      </c>
      <c r="G589" s="27">
        <v>6</v>
      </c>
      <c r="H589" s="3">
        <v>7</v>
      </c>
    </row>
    <row r="590" s="4" customFormat="1" customHeight="1" spans="1:8">
      <c r="A590" s="20" t="s">
        <v>121</v>
      </c>
      <c r="B590" s="26" t="s">
        <v>122</v>
      </c>
      <c r="C590" s="20"/>
      <c r="D590" s="20">
        <f>SUM(D591:D600)</f>
        <v>832012</v>
      </c>
      <c r="E590" s="20">
        <f>SUM(E591:E600)</f>
        <v>157000</v>
      </c>
      <c r="F590" s="20"/>
      <c r="G590" s="27"/>
      <c r="H590" s="3">
        <v>7</v>
      </c>
    </row>
    <row r="591" s="4" customFormat="1" customHeight="1" spans="1:8">
      <c r="A591" s="89">
        <v>1</v>
      </c>
      <c r="B591" s="88" t="s">
        <v>647</v>
      </c>
      <c r="C591" s="89" t="s">
        <v>535</v>
      </c>
      <c r="D591" s="89">
        <v>25000</v>
      </c>
      <c r="E591" s="89">
        <v>12000</v>
      </c>
      <c r="F591" s="89" t="s">
        <v>19</v>
      </c>
      <c r="G591" s="27">
        <v>7</v>
      </c>
      <c r="H591" s="3">
        <v>7</v>
      </c>
    </row>
    <row r="592" s="4" customFormat="1" customHeight="1" spans="1:8">
      <c r="A592" s="89">
        <v>2</v>
      </c>
      <c r="B592" s="88" t="s">
        <v>648</v>
      </c>
      <c r="C592" s="89" t="s">
        <v>553</v>
      </c>
      <c r="D592" s="89">
        <v>86600</v>
      </c>
      <c r="E592" s="89">
        <v>13000</v>
      </c>
      <c r="F592" s="89" t="s">
        <v>19</v>
      </c>
      <c r="G592" s="27">
        <v>7</v>
      </c>
      <c r="H592" s="3">
        <v>7</v>
      </c>
    </row>
    <row r="593" s="4" customFormat="1" customHeight="1" spans="1:8">
      <c r="A593" s="89">
        <v>3</v>
      </c>
      <c r="B593" s="88" t="s">
        <v>649</v>
      </c>
      <c r="C593" s="89" t="s">
        <v>553</v>
      </c>
      <c r="D593" s="89">
        <v>12180</v>
      </c>
      <c r="E593" s="89">
        <v>1500</v>
      </c>
      <c r="F593" s="89" t="s">
        <v>19</v>
      </c>
      <c r="G593" s="27">
        <v>7</v>
      </c>
      <c r="H593" s="3">
        <v>7</v>
      </c>
    </row>
    <row r="594" s="4" customFormat="1" customHeight="1" spans="1:8">
      <c r="A594" s="89">
        <v>4</v>
      </c>
      <c r="B594" s="88" t="s">
        <v>650</v>
      </c>
      <c r="C594" s="89" t="s">
        <v>553</v>
      </c>
      <c r="D594" s="89">
        <v>35500</v>
      </c>
      <c r="E594" s="89">
        <v>15000</v>
      </c>
      <c r="F594" s="89" t="s">
        <v>19</v>
      </c>
      <c r="G594" s="27">
        <v>7</v>
      </c>
      <c r="H594" s="3">
        <v>7</v>
      </c>
    </row>
    <row r="595" s="4" customFormat="1" customHeight="1" spans="1:8">
      <c r="A595" s="89">
        <v>5</v>
      </c>
      <c r="B595" s="88" t="s">
        <v>651</v>
      </c>
      <c r="C595" s="89" t="s">
        <v>557</v>
      </c>
      <c r="D595" s="89">
        <v>109700</v>
      </c>
      <c r="E595" s="89">
        <v>20000</v>
      </c>
      <c r="F595" s="89" t="s">
        <v>19</v>
      </c>
      <c r="G595" s="27">
        <v>7</v>
      </c>
      <c r="H595" s="3">
        <v>7</v>
      </c>
    </row>
    <row r="596" s="4" customFormat="1" customHeight="1" spans="1:8">
      <c r="A596" s="89">
        <v>6</v>
      </c>
      <c r="B596" s="88" t="s">
        <v>652</v>
      </c>
      <c r="C596" s="89" t="s">
        <v>539</v>
      </c>
      <c r="D596" s="89">
        <v>137538</v>
      </c>
      <c r="E596" s="89">
        <v>30000</v>
      </c>
      <c r="F596" s="89" t="s">
        <v>19</v>
      </c>
      <c r="G596" s="27">
        <v>7</v>
      </c>
      <c r="H596" s="3">
        <v>7</v>
      </c>
    </row>
    <row r="597" s="4" customFormat="1" customHeight="1" spans="1:8">
      <c r="A597" s="89">
        <v>7</v>
      </c>
      <c r="B597" s="88" t="s">
        <v>653</v>
      </c>
      <c r="C597" s="89" t="s">
        <v>544</v>
      </c>
      <c r="D597" s="89">
        <v>118215</v>
      </c>
      <c r="E597" s="89">
        <v>25000</v>
      </c>
      <c r="F597" s="89" t="s">
        <v>19</v>
      </c>
      <c r="G597" s="27">
        <v>7</v>
      </c>
      <c r="H597" s="3">
        <v>7</v>
      </c>
    </row>
    <row r="598" s="4" customFormat="1" customHeight="1" spans="1:8">
      <c r="A598" s="89">
        <v>8</v>
      </c>
      <c r="B598" s="88" t="s">
        <v>654</v>
      </c>
      <c r="C598" s="89" t="s">
        <v>548</v>
      </c>
      <c r="D598" s="89">
        <v>102000</v>
      </c>
      <c r="E598" s="89">
        <v>6500</v>
      </c>
      <c r="F598" s="89" t="s">
        <v>19</v>
      </c>
      <c r="G598" s="27">
        <v>7</v>
      </c>
      <c r="H598" s="3">
        <v>7</v>
      </c>
    </row>
    <row r="599" s="4" customFormat="1" customHeight="1" spans="1:8">
      <c r="A599" s="89">
        <v>9</v>
      </c>
      <c r="B599" s="88" t="s">
        <v>655</v>
      </c>
      <c r="C599" s="89" t="s">
        <v>533</v>
      </c>
      <c r="D599" s="89">
        <v>116279</v>
      </c>
      <c r="E599" s="89">
        <v>20000</v>
      </c>
      <c r="F599" s="89" t="s">
        <v>19</v>
      </c>
      <c r="G599" s="27">
        <v>7</v>
      </c>
      <c r="H599" s="3">
        <v>7</v>
      </c>
    </row>
    <row r="600" s="4" customFormat="1" customHeight="1" spans="1:8">
      <c r="A600" s="89">
        <v>10</v>
      </c>
      <c r="B600" s="88" t="s">
        <v>656</v>
      </c>
      <c r="C600" s="89" t="s">
        <v>551</v>
      </c>
      <c r="D600" s="89">
        <v>89000</v>
      </c>
      <c r="E600" s="89">
        <v>14000</v>
      </c>
      <c r="F600" s="89" t="s">
        <v>19</v>
      </c>
      <c r="G600" s="27">
        <v>7</v>
      </c>
      <c r="H600" s="3">
        <v>7</v>
      </c>
    </row>
    <row r="601" s="3" customFormat="1" customHeight="1" spans="1:8">
      <c r="A601" s="31" t="s">
        <v>657</v>
      </c>
      <c r="B601" s="32" t="s">
        <v>658</v>
      </c>
      <c r="C601" s="69"/>
      <c r="D601" s="21">
        <f>D602+D609+D646+D699+D700+D711+D713</f>
        <v>2353012.85</v>
      </c>
      <c r="E601" s="20">
        <f>E602+E609+E646+E699+E700+E711+E713</f>
        <v>417445</v>
      </c>
      <c r="F601" s="20"/>
      <c r="G601" s="22"/>
      <c r="H601" s="3">
        <v>8</v>
      </c>
    </row>
    <row r="602" s="4" customFormat="1" customHeight="1" spans="1:8">
      <c r="A602" s="20" t="s">
        <v>15</v>
      </c>
      <c r="B602" s="26" t="s">
        <v>16</v>
      </c>
      <c r="C602" s="20"/>
      <c r="D602" s="20">
        <f>SUM(D603:D608)</f>
        <v>544420</v>
      </c>
      <c r="E602" s="20">
        <f>SUM(E603:E608)</f>
        <v>98222</v>
      </c>
      <c r="F602" s="20"/>
      <c r="G602" s="27"/>
      <c r="H602" s="3">
        <v>8</v>
      </c>
    </row>
    <row r="603" s="4" customFormat="1" customHeight="1" spans="1:8">
      <c r="A603" s="28">
        <v>1</v>
      </c>
      <c r="B603" s="29" t="s">
        <v>659</v>
      </c>
      <c r="C603" s="28" t="s">
        <v>535</v>
      </c>
      <c r="D603" s="28">
        <v>72974</v>
      </c>
      <c r="E603" s="28">
        <v>20000</v>
      </c>
      <c r="F603" s="28" t="s">
        <v>19</v>
      </c>
      <c r="G603" s="27">
        <v>1</v>
      </c>
      <c r="H603" s="3">
        <v>8</v>
      </c>
    </row>
    <row r="604" s="4" customFormat="1" customHeight="1" spans="1:8">
      <c r="A604" s="28">
        <v>2</v>
      </c>
      <c r="B604" s="29" t="s">
        <v>660</v>
      </c>
      <c r="C604" s="28" t="s">
        <v>535</v>
      </c>
      <c r="D604" s="28">
        <v>34180</v>
      </c>
      <c r="E604" s="28">
        <v>10380</v>
      </c>
      <c r="F604" s="28" t="s">
        <v>19</v>
      </c>
      <c r="G604" s="27">
        <v>1</v>
      </c>
      <c r="H604" s="3">
        <v>8</v>
      </c>
    </row>
    <row r="605" s="4" customFormat="1" customHeight="1" spans="1:8">
      <c r="A605" s="28">
        <v>3</v>
      </c>
      <c r="B605" s="29" t="s">
        <v>661</v>
      </c>
      <c r="C605" s="28" t="s">
        <v>662</v>
      </c>
      <c r="D605" s="28">
        <v>17242</v>
      </c>
      <c r="E605" s="28">
        <v>7242</v>
      </c>
      <c r="F605" s="28" t="s">
        <v>19</v>
      </c>
      <c r="G605" s="27">
        <v>1</v>
      </c>
      <c r="H605" s="3">
        <v>8</v>
      </c>
    </row>
    <row r="606" s="4" customFormat="1" customHeight="1" spans="1:8">
      <c r="A606" s="28">
        <v>4</v>
      </c>
      <c r="B606" s="29" t="s">
        <v>663</v>
      </c>
      <c r="C606" s="28" t="s">
        <v>535</v>
      </c>
      <c r="D606" s="28">
        <v>334024</v>
      </c>
      <c r="E606" s="28">
        <v>60000</v>
      </c>
      <c r="F606" s="28" t="s">
        <v>31</v>
      </c>
      <c r="G606" s="27">
        <v>1</v>
      </c>
      <c r="H606" s="3">
        <v>8</v>
      </c>
    </row>
    <row r="607" s="4" customFormat="1" customHeight="1" spans="1:8">
      <c r="A607" s="28">
        <v>5</v>
      </c>
      <c r="B607" s="29" t="s">
        <v>664</v>
      </c>
      <c r="C607" s="28" t="s">
        <v>665</v>
      </c>
      <c r="D607" s="28">
        <v>38000</v>
      </c>
      <c r="E607" s="28">
        <v>500</v>
      </c>
      <c r="F607" s="28" t="s">
        <v>38</v>
      </c>
      <c r="G607" s="27">
        <v>1</v>
      </c>
      <c r="H607" s="3">
        <v>8</v>
      </c>
    </row>
    <row r="608" s="4" customFormat="1" customHeight="1" spans="1:8">
      <c r="A608" s="28">
        <v>6</v>
      </c>
      <c r="B608" s="29" t="s">
        <v>666</v>
      </c>
      <c r="C608" s="28" t="s">
        <v>667</v>
      </c>
      <c r="D608" s="28">
        <v>48000</v>
      </c>
      <c r="E608" s="28">
        <v>100</v>
      </c>
      <c r="F608" s="28" t="s">
        <v>38</v>
      </c>
      <c r="G608" s="27">
        <v>1</v>
      </c>
      <c r="H608" s="3">
        <v>8</v>
      </c>
    </row>
    <row r="609" s="4" customFormat="1" customHeight="1" spans="1:8">
      <c r="A609" s="20" t="s">
        <v>46</v>
      </c>
      <c r="B609" s="26" t="s">
        <v>47</v>
      </c>
      <c r="C609" s="20"/>
      <c r="D609" s="20">
        <f>SUM(D610:D645)</f>
        <v>41040</v>
      </c>
      <c r="E609" s="20">
        <f>SUM(E610:E645)</f>
        <v>22730</v>
      </c>
      <c r="F609" s="28"/>
      <c r="G609" s="27"/>
      <c r="H609" s="3">
        <v>8</v>
      </c>
    </row>
    <row r="610" s="4" customFormat="1" customHeight="1" spans="1:8">
      <c r="A610" s="28">
        <v>1</v>
      </c>
      <c r="B610" s="29" t="s">
        <v>668</v>
      </c>
      <c r="C610" s="46" t="s">
        <v>665</v>
      </c>
      <c r="D610" s="65">
        <v>1080</v>
      </c>
      <c r="E610" s="28">
        <v>710</v>
      </c>
      <c r="F610" s="28" t="s">
        <v>19</v>
      </c>
      <c r="G610" s="27">
        <v>2</v>
      </c>
      <c r="H610" s="3">
        <v>8</v>
      </c>
    </row>
    <row r="611" s="4" customFormat="1" customHeight="1" spans="1:8">
      <c r="A611" s="28">
        <v>2</v>
      </c>
      <c r="B611" s="29" t="s">
        <v>669</v>
      </c>
      <c r="C611" s="46" t="s">
        <v>670</v>
      </c>
      <c r="D611" s="65">
        <v>1296</v>
      </c>
      <c r="E611" s="28">
        <v>852</v>
      </c>
      <c r="F611" s="28" t="s">
        <v>19</v>
      </c>
      <c r="G611" s="27">
        <v>2</v>
      </c>
      <c r="H611" s="3">
        <v>8</v>
      </c>
    </row>
    <row r="612" s="4" customFormat="1" customHeight="1" spans="1:8">
      <c r="A612" s="28">
        <v>3</v>
      </c>
      <c r="B612" s="29" t="s">
        <v>671</v>
      </c>
      <c r="C612" s="46" t="s">
        <v>670</v>
      </c>
      <c r="D612" s="65">
        <v>1296</v>
      </c>
      <c r="E612" s="28">
        <v>852</v>
      </c>
      <c r="F612" s="28" t="s">
        <v>19</v>
      </c>
      <c r="G612" s="27">
        <v>2</v>
      </c>
      <c r="H612" s="3">
        <v>8</v>
      </c>
    </row>
    <row r="613" s="4" customFormat="1" customHeight="1" spans="1:8">
      <c r="A613" s="28">
        <v>4</v>
      </c>
      <c r="B613" s="29" t="s">
        <v>672</v>
      </c>
      <c r="C613" s="46" t="s">
        <v>673</v>
      </c>
      <c r="D613" s="65">
        <v>1080</v>
      </c>
      <c r="E613" s="28">
        <v>710</v>
      </c>
      <c r="F613" s="28" t="s">
        <v>19</v>
      </c>
      <c r="G613" s="27">
        <v>2</v>
      </c>
      <c r="H613" s="3">
        <v>8</v>
      </c>
    </row>
    <row r="614" s="4" customFormat="1" customHeight="1" spans="1:8">
      <c r="A614" s="28">
        <v>5</v>
      </c>
      <c r="B614" s="29" t="s">
        <v>674</v>
      </c>
      <c r="C614" s="46" t="s">
        <v>673</v>
      </c>
      <c r="D614" s="65">
        <v>960</v>
      </c>
      <c r="E614" s="28">
        <v>630</v>
      </c>
      <c r="F614" s="28" t="s">
        <v>19</v>
      </c>
      <c r="G614" s="27">
        <v>2</v>
      </c>
      <c r="H614" s="3">
        <v>8</v>
      </c>
    </row>
    <row r="615" s="4" customFormat="1" customHeight="1" spans="1:8">
      <c r="A615" s="28">
        <v>6</v>
      </c>
      <c r="B615" s="29" t="s">
        <v>675</v>
      </c>
      <c r="C615" s="46" t="s">
        <v>673</v>
      </c>
      <c r="D615" s="65">
        <v>1080</v>
      </c>
      <c r="E615" s="28">
        <v>710</v>
      </c>
      <c r="F615" s="28" t="s">
        <v>19</v>
      </c>
      <c r="G615" s="27">
        <v>2</v>
      </c>
      <c r="H615" s="3">
        <v>8</v>
      </c>
    </row>
    <row r="616" s="4" customFormat="1" customHeight="1" spans="1:8">
      <c r="A616" s="28">
        <v>7</v>
      </c>
      <c r="B616" s="29" t="s">
        <v>676</v>
      </c>
      <c r="C616" s="46" t="s">
        <v>667</v>
      </c>
      <c r="D616" s="65">
        <v>1080</v>
      </c>
      <c r="E616" s="28">
        <v>710</v>
      </c>
      <c r="F616" s="28" t="s">
        <v>19</v>
      </c>
      <c r="G616" s="27">
        <v>2</v>
      </c>
      <c r="H616" s="3">
        <v>8</v>
      </c>
    </row>
    <row r="617" s="4" customFormat="1" customHeight="1" spans="1:8">
      <c r="A617" s="28">
        <v>8</v>
      </c>
      <c r="B617" s="29" t="s">
        <v>677</v>
      </c>
      <c r="C617" s="46" t="s">
        <v>678</v>
      </c>
      <c r="D617" s="65">
        <v>1200</v>
      </c>
      <c r="E617" s="28">
        <v>770</v>
      </c>
      <c r="F617" s="28" t="s">
        <v>19</v>
      </c>
      <c r="G617" s="27">
        <v>2</v>
      </c>
      <c r="H617" s="3">
        <v>8</v>
      </c>
    </row>
    <row r="618" s="4" customFormat="1" customHeight="1" spans="1:8">
      <c r="A618" s="28">
        <v>9</v>
      </c>
      <c r="B618" s="29" t="s">
        <v>679</v>
      </c>
      <c r="C618" s="46" t="s">
        <v>678</v>
      </c>
      <c r="D618" s="65">
        <v>840</v>
      </c>
      <c r="E618" s="28">
        <v>540</v>
      </c>
      <c r="F618" s="28" t="s">
        <v>19</v>
      </c>
      <c r="G618" s="27">
        <v>2</v>
      </c>
      <c r="H618" s="3">
        <v>8</v>
      </c>
    </row>
    <row r="619" s="4" customFormat="1" customHeight="1" spans="1:8">
      <c r="A619" s="28">
        <v>10</v>
      </c>
      <c r="B619" s="29" t="s">
        <v>680</v>
      </c>
      <c r="C619" s="46" t="s">
        <v>681</v>
      </c>
      <c r="D619" s="65">
        <v>1440</v>
      </c>
      <c r="E619" s="28">
        <v>970</v>
      </c>
      <c r="F619" s="28" t="s">
        <v>19</v>
      </c>
      <c r="G619" s="27">
        <v>2</v>
      </c>
      <c r="H619" s="3">
        <v>8</v>
      </c>
    </row>
    <row r="620" s="4" customFormat="1" customHeight="1" spans="1:8">
      <c r="A620" s="28">
        <v>11</v>
      </c>
      <c r="B620" s="29" t="s">
        <v>682</v>
      </c>
      <c r="C620" s="46" t="s">
        <v>683</v>
      </c>
      <c r="D620" s="65">
        <v>1152</v>
      </c>
      <c r="E620" s="28">
        <v>764</v>
      </c>
      <c r="F620" s="28" t="s">
        <v>19</v>
      </c>
      <c r="G620" s="27">
        <v>2</v>
      </c>
      <c r="H620" s="3">
        <v>8</v>
      </c>
    </row>
    <row r="621" s="4" customFormat="1" customHeight="1" spans="1:8">
      <c r="A621" s="28">
        <v>12</v>
      </c>
      <c r="B621" s="29" t="s">
        <v>684</v>
      </c>
      <c r="C621" s="46" t="s">
        <v>662</v>
      </c>
      <c r="D621" s="65">
        <v>768</v>
      </c>
      <c r="E621" s="28">
        <v>506</v>
      </c>
      <c r="F621" s="28" t="s">
        <v>19</v>
      </c>
      <c r="G621" s="27">
        <v>2</v>
      </c>
      <c r="H621" s="3">
        <v>8</v>
      </c>
    </row>
    <row r="622" s="4" customFormat="1" customHeight="1" spans="1:8">
      <c r="A622" s="28">
        <v>13</v>
      </c>
      <c r="B622" s="29" t="s">
        <v>685</v>
      </c>
      <c r="C622" s="46" t="s">
        <v>662</v>
      </c>
      <c r="D622" s="65">
        <v>768</v>
      </c>
      <c r="E622" s="28">
        <v>506</v>
      </c>
      <c r="F622" s="28" t="s">
        <v>19</v>
      </c>
      <c r="G622" s="27">
        <v>2</v>
      </c>
      <c r="H622" s="3">
        <v>8</v>
      </c>
    </row>
    <row r="623" s="4" customFormat="1" customHeight="1" spans="1:8">
      <c r="A623" s="28">
        <v>15</v>
      </c>
      <c r="B623" s="45" t="s">
        <v>686</v>
      </c>
      <c r="C623" s="28" t="s">
        <v>667</v>
      </c>
      <c r="D623" s="92">
        <v>1200</v>
      </c>
      <c r="E623" s="28">
        <v>600</v>
      </c>
      <c r="F623" s="28" t="s">
        <v>31</v>
      </c>
      <c r="G623" s="27">
        <v>2</v>
      </c>
      <c r="H623" s="3">
        <v>8</v>
      </c>
    </row>
    <row r="624" s="4" customFormat="1" customHeight="1" spans="1:8">
      <c r="A624" s="28">
        <v>16</v>
      </c>
      <c r="B624" s="78" t="s">
        <v>687</v>
      </c>
      <c r="C624" s="28" t="s">
        <v>667</v>
      </c>
      <c r="D624" s="92">
        <v>1080</v>
      </c>
      <c r="E624" s="28">
        <v>540</v>
      </c>
      <c r="F624" s="28" t="s">
        <v>31</v>
      </c>
      <c r="G624" s="27">
        <v>2</v>
      </c>
      <c r="H624" s="3">
        <v>8</v>
      </c>
    </row>
    <row r="625" s="4" customFormat="1" customHeight="1" spans="1:8">
      <c r="A625" s="28">
        <v>17</v>
      </c>
      <c r="B625" s="45" t="s">
        <v>688</v>
      </c>
      <c r="C625" s="28" t="s">
        <v>667</v>
      </c>
      <c r="D625" s="92">
        <v>1200</v>
      </c>
      <c r="E625" s="28">
        <v>600</v>
      </c>
      <c r="F625" s="28" t="s">
        <v>31</v>
      </c>
      <c r="G625" s="27">
        <v>2</v>
      </c>
      <c r="H625" s="3">
        <v>8</v>
      </c>
    </row>
    <row r="626" s="4" customFormat="1" customHeight="1" spans="1:8">
      <c r="A626" s="28">
        <v>18</v>
      </c>
      <c r="B626" s="45" t="s">
        <v>689</v>
      </c>
      <c r="C626" s="28" t="s">
        <v>667</v>
      </c>
      <c r="D626" s="92">
        <v>1080</v>
      </c>
      <c r="E626" s="28">
        <v>540</v>
      </c>
      <c r="F626" s="28" t="s">
        <v>31</v>
      </c>
      <c r="G626" s="27">
        <v>2</v>
      </c>
      <c r="H626" s="3">
        <v>8</v>
      </c>
    </row>
    <row r="627" s="4" customFormat="1" customHeight="1" spans="1:8">
      <c r="A627" s="28">
        <v>19</v>
      </c>
      <c r="B627" s="45" t="s">
        <v>690</v>
      </c>
      <c r="C627" s="46" t="s">
        <v>662</v>
      </c>
      <c r="D627" s="92">
        <v>960</v>
      </c>
      <c r="E627" s="28">
        <v>480</v>
      </c>
      <c r="F627" s="28" t="s">
        <v>31</v>
      </c>
      <c r="G627" s="27">
        <v>2</v>
      </c>
      <c r="H627" s="3">
        <v>8</v>
      </c>
    </row>
    <row r="628" s="4" customFormat="1" customHeight="1" spans="1:8">
      <c r="A628" s="28">
        <v>20</v>
      </c>
      <c r="B628" s="45" t="s">
        <v>691</v>
      </c>
      <c r="C628" s="46" t="s">
        <v>681</v>
      </c>
      <c r="D628" s="92">
        <v>1440</v>
      </c>
      <c r="E628" s="28">
        <v>720</v>
      </c>
      <c r="F628" s="28" t="s">
        <v>31</v>
      </c>
      <c r="G628" s="27">
        <v>2</v>
      </c>
      <c r="H628" s="3">
        <v>8</v>
      </c>
    </row>
    <row r="629" s="4" customFormat="1" customHeight="1" spans="1:8">
      <c r="A629" s="28">
        <v>21</v>
      </c>
      <c r="B629" s="45" t="s">
        <v>692</v>
      </c>
      <c r="C629" s="46" t="s">
        <v>681</v>
      </c>
      <c r="D629" s="92">
        <v>1440</v>
      </c>
      <c r="E629" s="28">
        <v>720</v>
      </c>
      <c r="F629" s="28" t="s">
        <v>31</v>
      </c>
      <c r="G629" s="27">
        <v>2</v>
      </c>
      <c r="H629" s="3">
        <v>8</v>
      </c>
    </row>
    <row r="630" s="4" customFormat="1" customHeight="1" spans="1:8">
      <c r="A630" s="28">
        <v>22</v>
      </c>
      <c r="B630" s="45" t="s">
        <v>693</v>
      </c>
      <c r="C630" s="28" t="s">
        <v>694</v>
      </c>
      <c r="D630" s="92">
        <v>1200</v>
      </c>
      <c r="E630" s="28">
        <v>600</v>
      </c>
      <c r="F630" s="28" t="s">
        <v>31</v>
      </c>
      <c r="G630" s="27">
        <v>2</v>
      </c>
      <c r="H630" s="3">
        <v>8</v>
      </c>
    </row>
    <row r="631" s="4" customFormat="1" customHeight="1" spans="1:8">
      <c r="A631" s="28">
        <v>23</v>
      </c>
      <c r="B631" s="45" t="s">
        <v>695</v>
      </c>
      <c r="C631" s="28" t="s">
        <v>694</v>
      </c>
      <c r="D631" s="92">
        <v>1080</v>
      </c>
      <c r="E631" s="28">
        <v>540</v>
      </c>
      <c r="F631" s="28" t="s">
        <v>31</v>
      </c>
      <c r="G631" s="27">
        <v>2</v>
      </c>
      <c r="H631" s="3">
        <v>8</v>
      </c>
    </row>
    <row r="632" s="4" customFormat="1" customHeight="1" spans="1:8">
      <c r="A632" s="28">
        <v>24</v>
      </c>
      <c r="B632" s="29" t="s">
        <v>696</v>
      </c>
      <c r="C632" s="28" t="s">
        <v>697</v>
      </c>
      <c r="D632" s="92">
        <v>1440</v>
      </c>
      <c r="E632" s="28">
        <v>720</v>
      </c>
      <c r="F632" s="28" t="s">
        <v>31</v>
      </c>
      <c r="G632" s="27">
        <v>2</v>
      </c>
      <c r="H632" s="3">
        <v>8</v>
      </c>
    </row>
    <row r="633" s="4" customFormat="1" customHeight="1" spans="1:8">
      <c r="A633" s="28">
        <v>25</v>
      </c>
      <c r="B633" s="45" t="s">
        <v>698</v>
      </c>
      <c r="C633" s="28" t="s">
        <v>697</v>
      </c>
      <c r="D633" s="92">
        <v>1440</v>
      </c>
      <c r="E633" s="28">
        <v>720</v>
      </c>
      <c r="F633" s="28" t="s">
        <v>31</v>
      </c>
      <c r="G633" s="27">
        <v>2</v>
      </c>
      <c r="H633" s="3">
        <v>8</v>
      </c>
    </row>
    <row r="634" s="4" customFormat="1" customHeight="1" spans="1:8">
      <c r="A634" s="28">
        <v>26</v>
      </c>
      <c r="B634" s="45" t="s">
        <v>699</v>
      </c>
      <c r="C634" s="28" t="s">
        <v>670</v>
      </c>
      <c r="D634" s="92">
        <v>1300</v>
      </c>
      <c r="E634" s="28">
        <v>650</v>
      </c>
      <c r="F634" s="28" t="s">
        <v>31</v>
      </c>
      <c r="G634" s="27">
        <v>2</v>
      </c>
      <c r="H634" s="3">
        <v>8</v>
      </c>
    </row>
    <row r="635" s="4" customFormat="1" customHeight="1" spans="1:8">
      <c r="A635" s="28">
        <v>27</v>
      </c>
      <c r="B635" s="45" t="s">
        <v>700</v>
      </c>
      <c r="C635" s="28" t="s">
        <v>670</v>
      </c>
      <c r="D635" s="92">
        <v>1440</v>
      </c>
      <c r="E635" s="28">
        <v>720</v>
      </c>
      <c r="F635" s="28" t="s">
        <v>31</v>
      </c>
      <c r="G635" s="27">
        <v>2</v>
      </c>
      <c r="H635" s="3">
        <v>8</v>
      </c>
    </row>
    <row r="636" s="4" customFormat="1" customHeight="1" spans="1:8">
      <c r="A636" s="28">
        <v>28</v>
      </c>
      <c r="B636" s="45" t="s">
        <v>701</v>
      </c>
      <c r="C636" s="28" t="s">
        <v>702</v>
      </c>
      <c r="D636" s="92">
        <v>1300</v>
      </c>
      <c r="E636" s="28">
        <v>650</v>
      </c>
      <c r="F636" s="28" t="s">
        <v>31</v>
      </c>
      <c r="G636" s="27">
        <v>2</v>
      </c>
      <c r="H636" s="3">
        <v>8</v>
      </c>
    </row>
    <row r="637" s="4" customFormat="1" customHeight="1" spans="1:8">
      <c r="A637" s="28">
        <v>29</v>
      </c>
      <c r="B637" s="45" t="s">
        <v>703</v>
      </c>
      <c r="C637" s="28" t="s">
        <v>678</v>
      </c>
      <c r="D637" s="92">
        <v>1200</v>
      </c>
      <c r="E637" s="28">
        <v>600</v>
      </c>
      <c r="F637" s="28" t="s">
        <v>31</v>
      </c>
      <c r="G637" s="27">
        <v>2</v>
      </c>
      <c r="H637" s="3">
        <v>8</v>
      </c>
    </row>
    <row r="638" s="4" customFormat="1" customHeight="1" spans="1:8">
      <c r="A638" s="28">
        <v>30</v>
      </c>
      <c r="B638" s="45" t="s">
        <v>704</v>
      </c>
      <c r="C638" s="28" t="s">
        <v>678</v>
      </c>
      <c r="D638" s="92">
        <v>960</v>
      </c>
      <c r="E638" s="28">
        <v>480</v>
      </c>
      <c r="F638" s="28" t="s">
        <v>31</v>
      </c>
      <c r="G638" s="27">
        <v>2</v>
      </c>
      <c r="H638" s="3">
        <v>8</v>
      </c>
    </row>
    <row r="639" s="4" customFormat="1" customHeight="1" spans="1:8">
      <c r="A639" s="28">
        <v>31</v>
      </c>
      <c r="B639" s="45" t="s">
        <v>705</v>
      </c>
      <c r="C639" s="28" t="s">
        <v>678</v>
      </c>
      <c r="D639" s="92">
        <v>1200</v>
      </c>
      <c r="E639" s="28">
        <v>600</v>
      </c>
      <c r="F639" s="28" t="s">
        <v>31</v>
      </c>
      <c r="G639" s="27">
        <v>2</v>
      </c>
      <c r="H639" s="3">
        <v>8</v>
      </c>
    </row>
    <row r="640" s="4" customFormat="1" customHeight="1" spans="1:8">
      <c r="A640" s="28">
        <v>32</v>
      </c>
      <c r="B640" s="45" t="s">
        <v>706</v>
      </c>
      <c r="C640" s="28" t="s">
        <v>683</v>
      </c>
      <c r="D640" s="92">
        <v>1160</v>
      </c>
      <c r="E640" s="28">
        <v>580</v>
      </c>
      <c r="F640" s="28" t="s">
        <v>31</v>
      </c>
      <c r="G640" s="27">
        <v>2</v>
      </c>
      <c r="H640" s="3">
        <v>8</v>
      </c>
    </row>
    <row r="641" s="4" customFormat="1" customHeight="1" spans="1:8">
      <c r="A641" s="28">
        <v>33</v>
      </c>
      <c r="B641" s="78" t="s">
        <v>707</v>
      </c>
      <c r="C641" s="28" t="s">
        <v>683</v>
      </c>
      <c r="D641" s="92">
        <v>1160</v>
      </c>
      <c r="E641" s="28">
        <v>580</v>
      </c>
      <c r="F641" s="28" t="s">
        <v>31</v>
      </c>
      <c r="G641" s="27">
        <v>2</v>
      </c>
      <c r="H641" s="3">
        <v>8</v>
      </c>
    </row>
    <row r="642" s="4" customFormat="1" customHeight="1" spans="1:8">
      <c r="A642" s="28">
        <v>34</v>
      </c>
      <c r="B642" s="45" t="s">
        <v>708</v>
      </c>
      <c r="C642" s="28" t="s">
        <v>665</v>
      </c>
      <c r="D642" s="92">
        <v>960</v>
      </c>
      <c r="E642" s="28">
        <v>480</v>
      </c>
      <c r="F642" s="28" t="s">
        <v>31</v>
      </c>
      <c r="G642" s="27">
        <v>2</v>
      </c>
      <c r="H642" s="3">
        <v>8</v>
      </c>
    </row>
    <row r="643" s="4" customFormat="1" customHeight="1" spans="1:8">
      <c r="A643" s="28">
        <v>35</v>
      </c>
      <c r="B643" s="45" t="s">
        <v>709</v>
      </c>
      <c r="C643" s="28" t="s">
        <v>665</v>
      </c>
      <c r="D643" s="92">
        <v>600</v>
      </c>
      <c r="E643" s="28">
        <v>300</v>
      </c>
      <c r="F643" s="28" t="s">
        <v>31</v>
      </c>
      <c r="G643" s="27">
        <v>2</v>
      </c>
      <c r="H643" s="3">
        <v>8</v>
      </c>
    </row>
    <row r="644" s="4" customFormat="1" customHeight="1" spans="1:8">
      <c r="A644" s="28">
        <v>36</v>
      </c>
      <c r="B644" s="45" t="s">
        <v>710</v>
      </c>
      <c r="C644" s="28" t="s">
        <v>665</v>
      </c>
      <c r="D644" s="92">
        <v>960</v>
      </c>
      <c r="E644" s="28">
        <v>480</v>
      </c>
      <c r="F644" s="28" t="s">
        <v>31</v>
      </c>
      <c r="G644" s="27">
        <v>2</v>
      </c>
      <c r="H644" s="3">
        <v>8</v>
      </c>
    </row>
    <row r="645" s="4" customFormat="1" customHeight="1" spans="1:8">
      <c r="A645" s="28">
        <v>37</v>
      </c>
      <c r="B645" s="45" t="s">
        <v>711</v>
      </c>
      <c r="C645" s="28" t="s">
        <v>673</v>
      </c>
      <c r="D645" s="92">
        <v>1200</v>
      </c>
      <c r="E645" s="28">
        <v>600</v>
      </c>
      <c r="F645" s="28" t="s">
        <v>31</v>
      </c>
      <c r="G645" s="27">
        <v>2</v>
      </c>
      <c r="H645" s="3">
        <v>8</v>
      </c>
    </row>
    <row r="646" s="4" customFormat="1" customHeight="1" spans="1:8">
      <c r="A646" s="20" t="s">
        <v>61</v>
      </c>
      <c r="B646" s="26" t="s">
        <v>62</v>
      </c>
      <c r="C646" s="20"/>
      <c r="D646" s="20">
        <f>SUM(D647:D698)</f>
        <v>429602</v>
      </c>
      <c r="E646" s="20">
        <f>SUM(E647:E698)</f>
        <v>82874</v>
      </c>
      <c r="F646" s="28"/>
      <c r="G646" s="27"/>
      <c r="H646" s="3">
        <v>8</v>
      </c>
    </row>
    <row r="647" s="4" customFormat="1" customHeight="1" spans="1:8">
      <c r="A647" s="28">
        <v>1</v>
      </c>
      <c r="B647" s="29" t="s">
        <v>712</v>
      </c>
      <c r="C647" s="28" t="s">
        <v>694</v>
      </c>
      <c r="D647" s="28">
        <v>2900</v>
      </c>
      <c r="E647" s="46">
        <v>963</v>
      </c>
      <c r="F647" s="28" t="s">
        <v>19</v>
      </c>
      <c r="G647" s="27">
        <v>3</v>
      </c>
      <c r="H647" s="3">
        <v>8</v>
      </c>
    </row>
    <row r="648" s="4" customFormat="1" customHeight="1" spans="1:8">
      <c r="A648" s="28">
        <v>2</v>
      </c>
      <c r="B648" s="29" t="s">
        <v>713</v>
      </c>
      <c r="C648" s="28" t="s">
        <v>702</v>
      </c>
      <c r="D648" s="28">
        <v>2400</v>
      </c>
      <c r="E648" s="46">
        <v>796</v>
      </c>
      <c r="F648" s="28" t="s">
        <v>19</v>
      </c>
      <c r="G648" s="27">
        <v>3</v>
      </c>
      <c r="H648" s="3">
        <v>8</v>
      </c>
    </row>
    <row r="649" s="4" customFormat="1" customHeight="1" spans="1:8">
      <c r="A649" s="28">
        <v>3</v>
      </c>
      <c r="B649" s="29" t="s">
        <v>714</v>
      </c>
      <c r="C649" s="28" t="s">
        <v>697</v>
      </c>
      <c r="D649" s="28">
        <v>2990</v>
      </c>
      <c r="E649" s="46">
        <v>1292</v>
      </c>
      <c r="F649" s="28" t="s">
        <v>19</v>
      </c>
      <c r="G649" s="27">
        <v>3</v>
      </c>
      <c r="H649" s="3">
        <v>8</v>
      </c>
    </row>
    <row r="650" s="4" customFormat="1" customHeight="1" spans="1:8">
      <c r="A650" s="28">
        <v>4</v>
      </c>
      <c r="B650" s="29" t="s">
        <v>715</v>
      </c>
      <c r="C650" s="28" t="s">
        <v>697</v>
      </c>
      <c r="D650" s="28">
        <v>2500</v>
      </c>
      <c r="E650" s="46">
        <v>1080</v>
      </c>
      <c r="F650" s="28" t="s">
        <v>19</v>
      </c>
      <c r="G650" s="27">
        <v>3</v>
      </c>
      <c r="H650" s="3">
        <v>8</v>
      </c>
    </row>
    <row r="651" s="4" customFormat="1" customHeight="1" spans="1:8">
      <c r="A651" s="28">
        <v>5</v>
      </c>
      <c r="B651" s="29" t="s">
        <v>716</v>
      </c>
      <c r="C651" s="28" t="s">
        <v>670</v>
      </c>
      <c r="D651" s="28">
        <v>2800</v>
      </c>
      <c r="E651" s="46">
        <v>929</v>
      </c>
      <c r="F651" s="28" t="s">
        <v>19</v>
      </c>
      <c r="G651" s="27">
        <v>3</v>
      </c>
      <c r="H651" s="3">
        <v>8</v>
      </c>
    </row>
    <row r="652" s="4" customFormat="1" customHeight="1" spans="1:8">
      <c r="A652" s="28">
        <v>6</v>
      </c>
      <c r="B652" s="29" t="s">
        <v>717</v>
      </c>
      <c r="C652" s="28" t="s">
        <v>670</v>
      </c>
      <c r="D652" s="28">
        <v>2990</v>
      </c>
      <c r="E652" s="46">
        <v>886</v>
      </c>
      <c r="F652" s="28" t="s">
        <v>19</v>
      </c>
      <c r="G652" s="27">
        <v>3</v>
      </c>
      <c r="H652" s="3">
        <v>8</v>
      </c>
    </row>
    <row r="653" s="4" customFormat="1" customHeight="1" spans="1:8">
      <c r="A653" s="28">
        <v>7</v>
      </c>
      <c r="B653" s="29" t="s">
        <v>718</v>
      </c>
      <c r="C653" s="28" t="s">
        <v>670</v>
      </c>
      <c r="D653" s="28">
        <v>2990</v>
      </c>
      <c r="E653" s="46">
        <v>993</v>
      </c>
      <c r="F653" s="28" t="s">
        <v>19</v>
      </c>
      <c r="G653" s="27">
        <v>3</v>
      </c>
      <c r="H653" s="3">
        <v>8</v>
      </c>
    </row>
    <row r="654" s="4" customFormat="1" customHeight="1" spans="1:8">
      <c r="A654" s="28">
        <v>8</v>
      </c>
      <c r="B654" s="29" t="s">
        <v>719</v>
      </c>
      <c r="C654" s="28" t="s">
        <v>662</v>
      </c>
      <c r="D654" s="28">
        <v>2500</v>
      </c>
      <c r="E654" s="46">
        <v>741</v>
      </c>
      <c r="F654" s="28" t="s">
        <v>19</v>
      </c>
      <c r="G654" s="27">
        <v>3</v>
      </c>
      <c r="H654" s="3">
        <v>8</v>
      </c>
    </row>
    <row r="655" s="4" customFormat="1" customHeight="1" spans="1:8">
      <c r="A655" s="28">
        <v>9</v>
      </c>
      <c r="B655" s="29" t="s">
        <v>720</v>
      </c>
      <c r="C655" s="28" t="s">
        <v>665</v>
      </c>
      <c r="D655" s="28">
        <v>2680</v>
      </c>
      <c r="E655" s="46">
        <v>888</v>
      </c>
      <c r="F655" s="28" t="s">
        <v>19</v>
      </c>
      <c r="G655" s="27">
        <v>3</v>
      </c>
      <c r="H655" s="3">
        <v>8</v>
      </c>
    </row>
    <row r="656" s="4" customFormat="1" customHeight="1" spans="1:8">
      <c r="A656" s="28">
        <v>10</v>
      </c>
      <c r="B656" s="29" t="s">
        <v>721</v>
      </c>
      <c r="C656" s="28" t="s">
        <v>665</v>
      </c>
      <c r="D656" s="28">
        <v>2600</v>
      </c>
      <c r="E656" s="46">
        <v>862</v>
      </c>
      <c r="F656" s="28" t="s">
        <v>19</v>
      </c>
      <c r="G656" s="27">
        <v>3</v>
      </c>
      <c r="H656" s="3">
        <v>8</v>
      </c>
    </row>
    <row r="657" s="4" customFormat="1" customHeight="1" spans="1:8">
      <c r="A657" s="28">
        <v>11</v>
      </c>
      <c r="B657" s="29" t="s">
        <v>722</v>
      </c>
      <c r="C657" s="28" t="s">
        <v>665</v>
      </c>
      <c r="D657" s="28">
        <v>2900</v>
      </c>
      <c r="E657" s="46">
        <v>963</v>
      </c>
      <c r="F657" s="28" t="s">
        <v>19</v>
      </c>
      <c r="G657" s="27">
        <v>3</v>
      </c>
      <c r="H657" s="3">
        <v>8</v>
      </c>
    </row>
    <row r="658" s="4" customFormat="1" customHeight="1" spans="1:8">
      <c r="A658" s="28">
        <v>12</v>
      </c>
      <c r="B658" s="29" t="s">
        <v>723</v>
      </c>
      <c r="C658" s="28" t="s">
        <v>667</v>
      </c>
      <c r="D658" s="28">
        <v>2990</v>
      </c>
      <c r="E658" s="46">
        <v>886</v>
      </c>
      <c r="F658" s="28" t="s">
        <v>19</v>
      </c>
      <c r="G658" s="27">
        <v>3</v>
      </c>
      <c r="H658" s="3">
        <v>8</v>
      </c>
    </row>
    <row r="659" s="4" customFormat="1" customHeight="1" spans="1:8">
      <c r="A659" s="28">
        <v>13</v>
      </c>
      <c r="B659" s="29" t="s">
        <v>724</v>
      </c>
      <c r="C659" s="28" t="s">
        <v>667</v>
      </c>
      <c r="D659" s="28">
        <v>2990</v>
      </c>
      <c r="E659" s="46">
        <v>886</v>
      </c>
      <c r="F659" s="28" t="s">
        <v>19</v>
      </c>
      <c r="G659" s="27">
        <v>3</v>
      </c>
      <c r="H659" s="3">
        <v>8</v>
      </c>
    </row>
    <row r="660" s="4" customFormat="1" customHeight="1" spans="1:8">
      <c r="A660" s="28">
        <v>14</v>
      </c>
      <c r="B660" s="29" t="s">
        <v>725</v>
      </c>
      <c r="C660" s="28" t="s">
        <v>667</v>
      </c>
      <c r="D660" s="28">
        <v>2990</v>
      </c>
      <c r="E660" s="46">
        <v>886</v>
      </c>
      <c r="F660" s="28" t="s">
        <v>19</v>
      </c>
      <c r="G660" s="27">
        <v>3</v>
      </c>
      <c r="H660" s="3">
        <v>8</v>
      </c>
    </row>
    <row r="661" s="4" customFormat="1" customHeight="1" spans="1:8">
      <c r="A661" s="28">
        <v>15</v>
      </c>
      <c r="B661" s="29" t="s">
        <v>726</v>
      </c>
      <c r="C661" s="28" t="s">
        <v>673</v>
      </c>
      <c r="D661" s="28">
        <v>2520</v>
      </c>
      <c r="E661" s="46">
        <v>835</v>
      </c>
      <c r="F661" s="28" t="s">
        <v>19</v>
      </c>
      <c r="G661" s="27">
        <v>3</v>
      </c>
      <c r="H661" s="3">
        <v>8</v>
      </c>
    </row>
    <row r="662" s="4" customFormat="1" customHeight="1" spans="1:8">
      <c r="A662" s="28">
        <v>16</v>
      </c>
      <c r="B662" s="29" t="s">
        <v>727</v>
      </c>
      <c r="C662" s="28" t="s">
        <v>673</v>
      </c>
      <c r="D662" s="28">
        <v>2990</v>
      </c>
      <c r="E662" s="46">
        <v>993</v>
      </c>
      <c r="F662" s="28" t="s">
        <v>19</v>
      </c>
      <c r="G662" s="27">
        <v>3</v>
      </c>
      <c r="H662" s="3">
        <v>8</v>
      </c>
    </row>
    <row r="663" s="4" customFormat="1" customHeight="1" spans="1:8">
      <c r="A663" s="28">
        <v>17</v>
      </c>
      <c r="B663" s="29" t="s">
        <v>728</v>
      </c>
      <c r="C663" s="28" t="s">
        <v>673</v>
      </c>
      <c r="D663" s="28">
        <v>2340</v>
      </c>
      <c r="E663" s="46">
        <v>777</v>
      </c>
      <c r="F663" s="28" t="s">
        <v>19</v>
      </c>
      <c r="G663" s="27">
        <v>3</v>
      </c>
      <c r="H663" s="3">
        <v>8</v>
      </c>
    </row>
    <row r="664" s="4" customFormat="1" customHeight="1" spans="1:8">
      <c r="A664" s="28">
        <v>18</v>
      </c>
      <c r="B664" s="29" t="s">
        <v>729</v>
      </c>
      <c r="C664" s="28" t="s">
        <v>673</v>
      </c>
      <c r="D664" s="28">
        <v>2700</v>
      </c>
      <c r="E664" s="46">
        <v>895</v>
      </c>
      <c r="F664" s="28" t="s">
        <v>19</v>
      </c>
      <c r="G664" s="27">
        <v>3</v>
      </c>
      <c r="H664" s="3">
        <v>8</v>
      </c>
    </row>
    <row r="665" s="4" customFormat="1" customHeight="1" spans="1:8">
      <c r="A665" s="28">
        <v>19</v>
      </c>
      <c r="B665" s="29" t="s">
        <v>730</v>
      </c>
      <c r="C665" s="28" t="s">
        <v>678</v>
      </c>
      <c r="D665" s="28">
        <v>2990</v>
      </c>
      <c r="E665" s="46">
        <v>886</v>
      </c>
      <c r="F665" s="28" t="s">
        <v>19</v>
      </c>
      <c r="G665" s="27">
        <v>3</v>
      </c>
      <c r="H665" s="3">
        <v>8</v>
      </c>
    </row>
    <row r="666" s="4" customFormat="1" customHeight="1" spans="1:8">
      <c r="A666" s="28">
        <v>20</v>
      </c>
      <c r="B666" s="29" t="s">
        <v>731</v>
      </c>
      <c r="C666" s="28" t="s">
        <v>678</v>
      </c>
      <c r="D666" s="28">
        <v>2200</v>
      </c>
      <c r="E666" s="46">
        <v>573</v>
      </c>
      <c r="F666" s="28" t="s">
        <v>19</v>
      </c>
      <c r="G666" s="27">
        <v>3</v>
      </c>
      <c r="H666" s="3">
        <v>8</v>
      </c>
    </row>
    <row r="667" s="4" customFormat="1" customHeight="1" spans="1:8">
      <c r="A667" s="28">
        <v>21</v>
      </c>
      <c r="B667" s="29" t="s">
        <v>732</v>
      </c>
      <c r="C667" s="28" t="s">
        <v>678</v>
      </c>
      <c r="D667" s="28">
        <v>2600</v>
      </c>
      <c r="E667" s="46">
        <v>678</v>
      </c>
      <c r="F667" s="28" t="s">
        <v>19</v>
      </c>
      <c r="G667" s="27">
        <v>3</v>
      </c>
      <c r="H667" s="3">
        <v>8</v>
      </c>
    </row>
    <row r="668" s="4" customFormat="1" customHeight="1" spans="1:8">
      <c r="A668" s="28">
        <v>22</v>
      </c>
      <c r="B668" s="29" t="s">
        <v>733</v>
      </c>
      <c r="C668" s="28" t="s">
        <v>678</v>
      </c>
      <c r="D668" s="28">
        <v>2990</v>
      </c>
      <c r="E668" s="46">
        <v>886</v>
      </c>
      <c r="F668" s="28" t="s">
        <v>19</v>
      </c>
      <c r="G668" s="27">
        <v>3</v>
      </c>
      <c r="H668" s="3">
        <v>8</v>
      </c>
    </row>
    <row r="669" s="4" customFormat="1" customHeight="1" spans="1:8">
      <c r="A669" s="28">
        <v>23</v>
      </c>
      <c r="B669" s="29" t="s">
        <v>734</v>
      </c>
      <c r="C669" s="28" t="s">
        <v>681</v>
      </c>
      <c r="D669" s="28">
        <v>2925</v>
      </c>
      <c r="E669" s="46">
        <v>970</v>
      </c>
      <c r="F669" s="28" t="s">
        <v>19</v>
      </c>
      <c r="G669" s="27">
        <v>3</v>
      </c>
      <c r="H669" s="3">
        <v>8</v>
      </c>
    </row>
    <row r="670" s="4" customFormat="1" customHeight="1" spans="1:8">
      <c r="A670" s="28">
        <v>24</v>
      </c>
      <c r="B670" s="29" t="s">
        <v>735</v>
      </c>
      <c r="C670" s="28" t="s">
        <v>681</v>
      </c>
      <c r="D670" s="28">
        <v>2975</v>
      </c>
      <c r="E670" s="46">
        <v>986</v>
      </c>
      <c r="F670" s="28" t="s">
        <v>19</v>
      </c>
      <c r="G670" s="27">
        <v>3</v>
      </c>
      <c r="H670" s="3">
        <v>8</v>
      </c>
    </row>
    <row r="671" s="4" customFormat="1" customHeight="1" spans="1:8">
      <c r="A671" s="28">
        <v>25</v>
      </c>
      <c r="B671" s="29" t="s">
        <v>736</v>
      </c>
      <c r="C671" s="28" t="s">
        <v>681</v>
      </c>
      <c r="D671" s="28">
        <v>2825</v>
      </c>
      <c r="E671" s="46">
        <v>937</v>
      </c>
      <c r="F671" s="28" t="s">
        <v>19</v>
      </c>
      <c r="G671" s="27">
        <v>3</v>
      </c>
      <c r="H671" s="3">
        <v>8</v>
      </c>
    </row>
    <row r="672" s="4" customFormat="1" customHeight="1" spans="1:8">
      <c r="A672" s="28">
        <v>26</v>
      </c>
      <c r="B672" s="29" t="s">
        <v>737</v>
      </c>
      <c r="C672" s="28" t="s">
        <v>683</v>
      </c>
      <c r="D672" s="28">
        <v>2800</v>
      </c>
      <c r="E672" s="46">
        <v>829</v>
      </c>
      <c r="F672" s="28" t="s">
        <v>19</v>
      </c>
      <c r="G672" s="27">
        <v>3</v>
      </c>
      <c r="H672" s="3">
        <v>8</v>
      </c>
    </row>
    <row r="673" s="4" customFormat="1" customHeight="1" spans="1:8">
      <c r="A673" s="28">
        <v>27</v>
      </c>
      <c r="B673" s="29" t="s">
        <v>738</v>
      </c>
      <c r="C673" s="28" t="s">
        <v>683</v>
      </c>
      <c r="D673" s="28">
        <v>2900</v>
      </c>
      <c r="E673" s="46">
        <v>857</v>
      </c>
      <c r="F673" s="28" t="s">
        <v>19</v>
      </c>
      <c r="G673" s="27">
        <v>3</v>
      </c>
      <c r="H673" s="3">
        <v>8</v>
      </c>
    </row>
    <row r="674" s="4" customFormat="1" customHeight="1" spans="1:8">
      <c r="A674" s="28">
        <v>28</v>
      </c>
      <c r="B674" s="29" t="s">
        <v>739</v>
      </c>
      <c r="C674" s="28" t="s">
        <v>673</v>
      </c>
      <c r="D674" s="28">
        <v>2130</v>
      </c>
      <c r="E674" s="46">
        <v>1026</v>
      </c>
      <c r="F674" s="28" t="s">
        <v>19</v>
      </c>
      <c r="G674" s="27">
        <v>3</v>
      </c>
      <c r="H674" s="3">
        <v>8</v>
      </c>
    </row>
    <row r="675" s="4" customFormat="1" customHeight="1" spans="1:8">
      <c r="A675" s="28">
        <v>29</v>
      </c>
      <c r="B675" s="29" t="s">
        <v>740</v>
      </c>
      <c r="C675" s="28" t="s">
        <v>694</v>
      </c>
      <c r="D675" s="28">
        <v>2103</v>
      </c>
      <c r="E675" s="46">
        <v>1012</v>
      </c>
      <c r="F675" s="28" t="s">
        <v>19</v>
      </c>
      <c r="G675" s="27">
        <v>3</v>
      </c>
      <c r="H675" s="3">
        <v>8</v>
      </c>
    </row>
    <row r="676" s="4" customFormat="1" customHeight="1" spans="1:8">
      <c r="A676" s="28">
        <v>30</v>
      </c>
      <c r="B676" s="29" t="s">
        <v>741</v>
      </c>
      <c r="C676" s="28" t="s">
        <v>665</v>
      </c>
      <c r="D676" s="28">
        <v>2920</v>
      </c>
      <c r="E676" s="46">
        <v>1277</v>
      </c>
      <c r="F676" s="28" t="s">
        <v>19</v>
      </c>
      <c r="G676" s="27">
        <v>3</v>
      </c>
      <c r="H676" s="3">
        <v>8</v>
      </c>
    </row>
    <row r="677" s="4" customFormat="1" customHeight="1" spans="1:8">
      <c r="A677" s="28">
        <v>31</v>
      </c>
      <c r="B677" s="29" t="s">
        <v>742</v>
      </c>
      <c r="C677" s="28" t="s">
        <v>681</v>
      </c>
      <c r="D677" s="28">
        <v>43000</v>
      </c>
      <c r="E677" s="28">
        <v>20000</v>
      </c>
      <c r="F677" s="28" t="s">
        <v>31</v>
      </c>
      <c r="G677" s="27">
        <v>3</v>
      </c>
      <c r="H677" s="3">
        <v>8</v>
      </c>
    </row>
    <row r="678" s="4" customFormat="1" customHeight="1" spans="1:8">
      <c r="A678" s="28">
        <v>32</v>
      </c>
      <c r="B678" s="29" t="s">
        <v>743</v>
      </c>
      <c r="C678" s="28" t="s">
        <v>694</v>
      </c>
      <c r="D678" s="28">
        <v>600</v>
      </c>
      <c r="E678" s="46">
        <v>600</v>
      </c>
      <c r="F678" s="28" t="s">
        <v>31</v>
      </c>
      <c r="G678" s="27">
        <v>3</v>
      </c>
      <c r="H678" s="3">
        <v>8</v>
      </c>
    </row>
    <row r="679" s="4" customFormat="1" customHeight="1" spans="1:8">
      <c r="A679" s="28">
        <v>33</v>
      </c>
      <c r="B679" s="29" t="s">
        <v>744</v>
      </c>
      <c r="C679" s="28" t="s">
        <v>694</v>
      </c>
      <c r="D679" s="93">
        <v>2950</v>
      </c>
      <c r="E679" s="46">
        <v>1770</v>
      </c>
      <c r="F679" s="28" t="s">
        <v>31</v>
      </c>
      <c r="G679" s="27">
        <v>3</v>
      </c>
      <c r="H679" s="3">
        <v>8</v>
      </c>
    </row>
    <row r="680" s="4" customFormat="1" customHeight="1" spans="1:8">
      <c r="A680" s="28">
        <v>34</v>
      </c>
      <c r="B680" s="29" t="s">
        <v>745</v>
      </c>
      <c r="C680" s="28" t="s">
        <v>694</v>
      </c>
      <c r="D680" s="93">
        <v>2940</v>
      </c>
      <c r="E680" s="46">
        <v>1764</v>
      </c>
      <c r="F680" s="28" t="s">
        <v>31</v>
      </c>
      <c r="G680" s="27">
        <v>3</v>
      </c>
      <c r="H680" s="3">
        <v>8</v>
      </c>
    </row>
    <row r="681" s="4" customFormat="1" customHeight="1" spans="1:8">
      <c r="A681" s="28">
        <v>35</v>
      </c>
      <c r="B681" s="29" t="s">
        <v>746</v>
      </c>
      <c r="C681" s="28" t="s">
        <v>694</v>
      </c>
      <c r="D681" s="93">
        <v>2390</v>
      </c>
      <c r="E681" s="46">
        <v>1434</v>
      </c>
      <c r="F681" s="28" t="s">
        <v>31</v>
      </c>
      <c r="G681" s="27">
        <v>3</v>
      </c>
      <c r="H681" s="3">
        <v>8</v>
      </c>
    </row>
    <row r="682" s="4" customFormat="1" customHeight="1" spans="1:8">
      <c r="A682" s="28">
        <v>36</v>
      </c>
      <c r="B682" s="29" t="s">
        <v>747</v>
      </c>
      <c r="C682" s="28" t="s">
        <v>694</v>
      </c>
      <c r="D682" s="93">
        <v>2390</v>
      </c>
      <c r="E682" s="46">
        <v>1434</v>
      </c>
      <c r="F682" s="28" t="s">
        <v>31</v>
      </c>
      <c r="G682" s="27">
        <v>3</v>
      </c>
      <c r="H682" s="3">
        <v>8</v>
      </c>
    </row>
    <row r="683" s="4" customFormat="1" customHeight="1" spans="1:8">
      <c r="A683" s="28">
        <v>37</v>
      </c>
      <c r="B683" s="29" t="s">
        <v>748</v>
      </c>
      <c r="C683" s="28" t="s">
        <v>670</v>
      </c>
      <c r="D683" s="93">
        <v>2990</v>
      </c>
      <c r="E683" s="46">
        <v>1794</v>
      </c>
      <c r="F683" s="28" t="s">
        <v>31</v>
      </c>
      <c r="G683" s="27">
        <v>3</v>
      </c>
      <c r="H683" s="3">
        <v>8</v>
      </c>
    </row>
    <row r="684" s="4" customFormat="1" customHeight="1" spans="1:8">
      <c r="A684" s="28">
        <v>38</v>
      </c>
      <c r="B684" s="29" t="s">
        <v>749</v>
      </c>
      <c r="C684" s="28" t="s">
        <v>665</v>
      </c>
      <c r="D684" s="93">
        <v>2690</v>
      </c>
      <c r="E684" s="46">
        <v>1614</v>
      </c>
      <c r="F684" s="28" t="s">
        <v>31</v>
      </c>
      <c r="G684" s="27">
        <v>3</v>
      </c>
      <c r="H684" s="3">
        <v>8</v>
      </c>
    </row>
    <row r="685" s="4" customFormat="1" customHeight="1" spans="1:8">
      <c r="A685" s="28">
        <v>39</v>
      </c>
      <c r="B685" s="29" t="s">
        <v>750</v>
      </c>
      <c r="C685" s="28" t="s">
        <v>665</v>
      </c>
      <c r="D685" s="93">
        <v>2890</v>
      </c>
      <c r="E685" s="46">
        <v>1734</v>
      </c>
      <c r="F685" s="28" t="s">
        <v>31</v>
      </c>
      <c r="G685" s="27">
        <v>3</v>
      </c>
      <c r="H685" s="3">
        <v>8</v>
      </c>
    </row>
    <row r="686" s="4" customFormat="1" customHeight="1" spans="1:8">
      <c r="A686" s="28">
        <v>40</v>
      </c>
      <c r="B686" s="29" t="s">
        <v>751</v>
      </c>
      <c r="C686" s="28" t="s">
        <v>683</v>
      </c>
      <c r="D686" s="93">
        <v>2990</v>
      </c>
      <c r="E686" s="46">
        <v>1794</v>
      </c>
      <c r="F686" s="28" t="s">
        <v>31</v>
      </c>
      <c r="G686" s="27">
        <v>3</v>
      </c>
      <c r="H686" s="3">
        <v>8</v>
      </c>
    </row>
    <row r="687" s="4" customFormat="1" customHeight="1" spans="1:8">
      <c r="A687" s="28">
        <v>41</v>
      </c>
      <c r="B687" s="29" t="s">
        <v>752</v>
      </c>
      <c r="C687" s="28" t="s">
        <v>683</v>
      </c>
      <c r="D687" s="93">
        <v>2940</v>
      </c>
      <c r="E687" s="46">
        <v>1764</v>
      </c>
      <c r="F687" s="28" t="s">
        <v>31</v>
      </c>
      <c r="G687" s="27">
        <v>3</v>
      </c>
      <c r="H687" s="3">
        <v>8</v>
      </c>
    </row>
    <row r="688" s="4" customFormat="1" customHeight="1" spans="1:8">
      <c r="A688" s="28">
        <v>42</v>
      </c>
      <c r="B688" s="29" t="s">
        <v>753</v>
      </c>
      <c r="C688" s="28" t="s">
        <v>667</v>
      </c>
      <c r="D688" s="93">
        <v>2940</v>
      </c>
      <c r="E688" s="46">
        <v>1764</v>
      </c>
      <c r="F688" s="28" t="s">
        <v>31</v>
      </c>
      <c r="G688" s="27">
        <v>3</v>
      </c>
      <c r="H688" s="3">
        <v>8</v>
      </c>
    </row>
    <row r="689" s="4" customFormat="1" customHeight="1" spans="1:8">
      <c r="A689" s="28">
        <v>43</v>
      </c>
      <c r="B689" s="29" t="s">
        <v>754</v>
      </c>
      <c r="C689" s="28" t="s">
        <v>667</v>
      </c>
      <c r="D689" s="93">
        <v>2920</v>
      </c>
      <c r="E689" s="46">
        <v>1752</v>
      </c>
      <c r="F689" s="28" t="s">
        <v>31</v>
      </c>
      <c r="G689" s="27">
        <v>3</v>
      </c>
      <c r="H689" s="3">
        <v>8</v>
      </c>
    </row>
    <row r="690" s="4" customFormat="1" customHeight="1" spans="1:8">
      <c r="A690" s="28">
        <v>44</v>
      </c>
      <c r="B690" s="29" t="s">
        <v>755</v>
      </c>
      <c r="C690" s="28" t="s">
        <v>667</v>
      </c>
      <c r="D690" s="93">
        <v>2940</v>
      </c>
      <c r="E690" s="46">
        <v>1764</v>
      </c>
      <c r="F690" s="28" t="s">
        <v>31</v>
      </c>
      <c r="G690" s="27">
        <v>3</v>
      </c>
      <c r="H690" s="3">
        <v>8</v>
      </c>
    </row>
    <row r="691" s="4" customFormat="1" customHeight="1" spans="1:8">
      <c r="A691" s="28">
        <v>45</v>
      </c>
      <c r="B691" s="29" t="s">
        <v>756</v>
      </c>
      <c r="C691" s="28" t="s">
        <v>681</v>
      </c>
      <c r="D691" s="93">
        <v>2600</v>
      </c>
      <c r="E691" s="46">
        <v>1560</v>
      </c>
      <c r="F691" s="28" t="s">
        <v>31</v>
      </c>
      <c r="G691" s="27">
        <v>3</v>
      </c>
      <c r="H691" s="3">
        <v>8</v>
      </c>
    </row>
    <row r="692" s="4" customFormat="1" customHeight="1" spans="1:8">
      <c r="A692" s="28">
        <v>46</v>
      </c>
      <c r="B692" s="29" t="s">
        <v>757</v>
      </c>
      <c r="C692" s="28" t="s">
        <v>681</v>
      </c>
      <c r="D692" s="93">
        <v>2720</v>
      </c>
      <c r="E692" s="46">
        <v>1632</v>
      </c>
      <c r="F692" s="28" t="s">
        <v>31</v>
      </c>
      <c r="G692" s="27">
        <v>3</v>
      </c>
      <c r="H692" s="3">
        <v>8</v>
      </c>
    </row>
    <row r="693" s="4" customFormat="1" customHeight="1" spans="1:8">
      <c r="A693" s="28">
        <v>47</v>
      </c>
      <c r="B693" s="29" t="s">
        <v>758</v>
      </c>
      <c r="C693" s="28" t="s">
        <v>702</v>
      </c>
      <c r="D693" s="93">
        <v>2730</v>
      </c>
      <c r="E693" s="46">
        <v>1638</v>
      </c>
      <c r="F693" s="28" t="s">
        <v>31</v>
      </c>
      <c r="G693" s="27">
        <v>3</v>
      </c>
      <c r="H693" s="3">
        <v>8</v>
      </c>
    </row>
    <row r="694" s="4" customFormat="1" customHeight="1" spans="1:8">
      <c r="A694" s="28">
        <v>48</v>
      </c>
      <c r="B694" s="29" t="s">
        <v>759</v>
      </c>
      <c r="C694" s="28" t="s">
        <v>662</v>
      </c>
      <c r="D694" s="93">
        <v>2470</v>
      </c>
      <c r="E694" s="46">
        <v>1482</v>
      </c>
      <c r="F694" s="28" t="s">
        <v>31</v>
      </c>
      <c r="G694" s="27">
        <v>3</v>
      </c>
      <c r="H694" s="3">
        <v>8</v>
      </c>
    </row>
    <row r="695" s="4" customFormat="1" customHeight="1" spans="1:8">
      <c r="A695" s="28">
        <v>49</v>
      </c>
      <c r="B695" s="29" t="s">
        <v>760</v>
      </c>
      <c r="C695" s="28" t="s">
        <v>662</v>
      </c>
      <c r="D695" s="93">
        <v>2880</v>
      </c>
      <c r="E695" s="46">
        <v>1728</v>
      </c>
      <c r="F695" s="28" t="s">
        <v>31</v>
      </c>
      <c r="G695" s="27">
        <v>3</v>
      </c>
      <c r="H695" s="3">
        <v>8</v>
      </c>
    </row>
    <row r="696" s="4" customFormat="1" customHeight="1" spans="1:8">
      <c r="A696" s="28">
        <v>50</v>
      </c>
      <c r="B696" s="29" t="s">
        <v>761</v>
      </c>
      <c r="C696" s="28" t="s">
        <v>662</v>
      </c>
      <c r="D696" s="93">
        <v>2700</v>
      </c>
      <c r="E696" s="46">
        <v>1620</v>
      </c>
      <c r="F696" s="28" t="s">
        <v>31</v>
      </c>
      <c r="G696" s="27">
        <v>3</v>
      </c>
      <c r="H696" s="3">
        <v>8</v>
      </c>
    </row>
    <row r="697" s="4" customFormat="1" customHeight="1" spans="1:8">
      <c r="A697" s="28">
        <v>51</v>
      </c>
      <c r="B697" s="29" t="s">
        <v>762</v>
      </c>
      <c r="C697" s="28" t="s">
        <v>673</v>
      </c>
      <c r="D697" s="93">
        <v>2940</v>
      </c>
      <c r="E697" s="46">
        <v>1764</v>
      </c>
      <c r="F697" s="28" t="s">
        <v>31</v>
      </c>
      <c r="G697" s="27">
        <v>3</v>
      </c>
      <c r="H697" s="3">
        <v>8</v>
      </c>
    </row>
    <row r="698" s="4" customFormat="1" customHeight="1" spans="1:8">
      <c r="A698" s="28">
        <v>52</v>
      </c>
      <c r="B698" s="29" t="s">
        <v>763</v>
      </c>
      <c r="C698" s="28" t="s">
        <v>535</v>
      </c>
      <c r="D698" s="28">
        <v>250864</v>
      </c>
      <c r="E698" s="46">
        <v>3000</v>
      </c>
      <c r="F698" s="28" t="s">
        <v>38</v>
      </c>
      <c r="G698" s="27">
        <v>3</v>
      </c>
      <c r="H698" s="3">
        <v>8</v>
      </c>
    </row>
    <row r="699" s="4" customFormat="1" customHeight="1" spans="1:8">
      <c r="A699" s="20" t="s">
        <v>90</v>
      </c>
      <c r="B699" s="26" t="s">
        <v>91</v>
      </c>
      <c r="C699" s="20"/>
      <c r="D699" s="20"/>
      <c r="E699" s="20"/>
      <c r="F699" s="28"/>
      <c r="G699" s="27"/>
      <c r="H699" s="3">
        <v>8</v>
      </c>
    </row>
    <row r="700" s="4" customFormat="1" customHeight="1" spans="1:8">
      <c r="A700" s="20" t="s">
        <v>104</v>
      </c>
      <c r="B700" s="26" t="s">
        <v>105</v>
      </c>
      <c r="C700" s="20"/>
      <c r="D700" s="21">
        <f>SUM(D701:D710)</f>
        <v>334519.85</v>
      </c>
      <c r="E700" s="20">
        <f>SUM(E701:E710)</f>
        <v>37260</v>
      </c>
      <c r="F700" s="28"/>
      <c r="G700" s="27"/>
      <c r="H700" s="3">
        <v>8</v>
      </c>
    </row>
    <row r="701" s="4" customFormat="1" customHeight="1" spans="1:8">
      <c r="A701" s="28">
        <v>1</v>
      </c>
      <c r="B701" s="29" t="s">
        <v>764</v>
      </c>
      <c r="C701" s="28" t="s">
        <v>665</v>
      </c>
      <c r="D701" s="28">
        <v>66888</v>
      </c>
      <c r="E701" s="28">
        <v>26760</v>
      </c>
      <c r="F701" s="28" t="s">
        <v>19</v>
      </c>
      <c r="G701" s="27">
        <v>5</v>
      </c>
      <c r="H701" s="3">
        <v>8</v>
      </c>
    </row>
    <row r="702" s="4" customFormat="1" customHeight="1" spans="1:8">
      <c r="A702" s="28">
        <v>2</v>
      </c>
      <c r="B702" s="29" t="s">
        <v>765</v>
      </c>
      <c r="C702" s="28" t="s">
        <v>667</v>
      </c>
      <c r="D702" s="28">
        <v>9153</v>
      </c>
      <c r="E702" s="28">
        <v>500</v>
      </c>
      <c r="F702" s="28" t="s">
        <v>19</v>
      </c>
      <c r="G702" s="27">
        <v>5</v>
      </c>
      <c r="H702" s="3">
        <v>8</v>
      </c>
    </row>
    <row r="703" s="4" customFormat="1" customHeight="1" spans="1:8">
      <c r="A703" s="28">
        <v>3</v>
      </c>
      <c r="B703" s="29" t="s">
        <v>766</v>
      </c>
      <c r="C703" s="28" t="s">
        <v>678</v>
      </c>
      <c r="D703" s="28">
        <v>6602</v>
      </c>
      <c r="E703" s="28">
        <v>2000</v>
      </c>
      <c r="F703" s="28" t="s">
        <v>19</v>
      </c>
      <c r="G703" s="27">
        <v>5</v>
      </c>
      <c r="H703" s="3">
        <v>8</v>
      </c>
    </row>
    <row r="704" s="4" customFormat="1" customHeight="1" spans="1:8">
      <c r="A704" s="28">
        <v>4</v>
      </c>
      <c r="B704" s="29" t="s">
        <v>767</v>
      </c>
      <c r="C704" s="28" t="s">
        <v>683</v>
      </c>
      <c r="D704" s="28">
        <v>12000</v>
      </c>
      <c r="E704" s="28">
        <v>4000</v>
      </c>
      <c r="F704" s="28" t="s">
        <v>31</v>
      </c>
      <c r="G704" s="27">
        <v>5</v>
      </c>
      <c r="H704" s="3">
        <v>8</v>
      </c>
    </row>
    <row r="705" s="4" customFormat="1" customHeight="1" spans="1:8">
      <c r="A705" s="28">
        <v>5</v>
      </c>
      <c r="B705" s="29" t="s">
        <v>768</v>
      </c>
      <c r="C705" s="28" t="s">
        <v>678</v>
      </c>
      <c r="D705" s="28">
        <v>15000</v>
      </c>
      <c r="E705" s="28">
        <v>1000</v>
      </c>
      <c r="F705" s="28" t="s">
        <v>38</v>
      </c>
      <c r="G705" s="27">
        <v>5</v>
      </c>
      <c r="H705" s="3">
        <v>8</v>
      </c>
    </row>
    <row r="706" s="4" customFormat="1" customHeight="1" spans="1:8">
      <c r="A706" s="28">
        <v>6</v>
      </c>
      <c r="B706" s="29" t="s">
        <v>769</v>
      </c>
      <c r="C706" s="28" t="s">
        <v>678</v>
      </c>
      <c r="D706" s="28">
        <v>45100</v>
      </c>
      <c r="E706" s="28">
        <v>500</v>
      </c>
      <c r="F706" s="28" t="s">
        <v>38</v>
      </c>
      <c r="G706" s="27">
        <v>5</v>
      </c>
      <c r="H706" s="3">
        <v>8</v>
      </c>
    </row>
    <row r="707" s="4" customFormat="1" customHeight="1" spans="1:8">
      <c r="A707" s="28">
        <v>7</v>
      </c>
      <c r="B707" s="29" t="s">
        <v>770</v>
      </c>
      <c r="C707" s="28" t="s">
        <v>667</v>
      </c>
      <c r="D707" s="30">
        <v>5576.85</v>
      </c>
      <c r="E707" s="28">
        <v>300</v>
      </c>
      <c r="F707" s="28" t="s">
        <v>38</v>
      </c>
      <c r="G707" s="27">
        <v>5</v>
      </c>
      <c r="H707" s="3">
        <v>8</v>
      </c>
    </row>
    <row r="708" s="4" customFormat="1" customHeight="1" spans="1:8">
      <c r="A708" s="28">
        <v>8</v>
      </c>
      <c r="B708" s="29" t="s">
        <v>771</v>
      </c>
      <c r="C708" s="28" t="s">
        <v>670</v>
      </c>
      <c r="D708" s="28">
        <v>64900</v>
      </c>
      <c r="E708" s="28">
        <v>600</v>
      </c>
      <c r="F708" s="28" t="s">
        <v>38</v>
      </c>
      <c r="G708" s="27">
        <v>5</v>
      </c>
      <c r="H708" s="3">
        <v>8</v>
      </c>
    </row>
    <row r="709" s="4" customFormat="1" customHeight="1" spans="1:8">
      <c r="A709" s="28">
        <v>9</v>
      </c>
      <c r="B709" s="29" t="s">
        <v>772</v>
      </c>
      <c r="C709" s="28" t="s">
        <v>683</v>
      </c>
      <c r="D709" s="28">
        <v>52000</v>
      </c>
      <c r="E709" s="28">
        <v>300</v>
      </c>
      <c r="F709" s="28" t="s">
        <v>38</v>
      </c>
      <c r="G709" s="27">
        <v>5</v>
      </c>
      <c r="H709" s="3">
        <v>8</v>
      </c>
    </row>
    <row r="710" s="4" customFormat="1" customHeight="1" spans="1:8">
      <c r="A710" s="28">
        <v>10</v>
      </c>
      <c r="B710" s="29" t="s">
        <v>773</v>
      </c>
      <c r="C710" s="28" t="s">
        <v>673</v>
      </c>
      <c r="D710" s="28">
        <v>57300</v>
      </c>
      <c r="E710" s="28">
        <v>1300</v>
      </c>
      <c r="F710" s="28" t="s">
        <v>38</v>
      </c>
      <c r="G710" s="27">
        <v>5</v>
      </c>
      <c r="H710" s="3">
        <v>8</v>
      </c>
    </row>
    <row r="711" s="4" customFormat="1" customHeight="1" spans="1:8">
      <c r="A711" s="20" t="s">
        <v>113</v>
      </c>
      <c r="B711" s="26" t="s">
        <v>114</v>
      </c>
      <c r="C711" s="28"/>
      <c r="D711" s="20">
        <f>SUM(D712)</f>
        <v>6800</v>
      </c>
      <c r="E711" s="20">
        <f>SUM(E712)</f>
        <v>100</v>
      </c>
      <c r="F711" s="28"/>
      <c r="G711" s="27"/>
      <c r="H711" s="3">
        <v>8</v>
      </c>
    </row>
    <row r="712" s="4" customFormat="1" customHeight="1" spans="1:8">
      <c r="A712" s="28">
        <v>1</v>
      </c>
      <c r="B712" s="29" t="s">
        <v>774</v>
      </c>
      <c r="C712" s="83" t="s">
        <v>667</v>
      </c>
      <c r="D712" s="94">
        <v>6800</v>
      </c>
      <c r="E712" s="28">
        <v>100</v>
      </c>
      <c r="F712" s="28" t="s">
        <v>38</v>
      </c>
      <c r="G712" s="27">
        <v>6</v>
      </c>
      <c r="H712" s="3">
        <v>8</v>
      </c>
    </row>
    <row r="713" s="4" customFormat="1" customHeight="1" spans="1:8">
      <c r="A713" s="20" t="s">
        <v>121</v>
      </c>
      <c r="B713" s="26" t="s">
        <v>122</v>
      </c>
      <c r="C713" s="28"/>
      <c r="D713" s="20">
        <f>SUM(D714:D724)</f>
        <v>996631</v>
      </c>
      <c r="E713" s="20">
        <f>SUM(E714:E724)</f>
        <v>176259</v>
      </c>
      <c r="F713" s="28"/>
      <c r="G713" s="27"/>
      <c r="H713" s="3">
        <v>8</v>
      </c>
    </row>
    <row r="714" s="4" customFormat="1" customHeight="1" spans="1:8">
      <c r="A714" s="28">
        <v>1</v>
      </c>
      <c r="B714" s="29" t="s">
        <v>775</v>
      </c>
      <c r="C714" s="28" t="s">
        <v>694</v>
      </c>
      <c r="D714" s="28">
        <v>78300</v>
      </c>
      <c r="E714" s="28">
        <v>13000</v>
      </c>
      <c r="F714" s="28" t="s">
        <v>19</v>
      </c>
      <c r="G714" s="27">
        <v>7</v>
      </c>
      <c r="H714" s="3">
        <v>8</v>
      </c>
    </row>
    <row r="715" s="4" customFormat="1" customHeight="1" spans="1:8">
      <c r="A715" s="28">
        <v>2</v>
      </c>
      <c r="B715" s="29" t="s">
        <v>776</v>
      </c>
      <c r="C715" s="28" t="s">
        <v>673</v>
      </c>
      <c r="D715" s="28">
        <v>68500</v>
      </c>
      <c r="E715" s="28">
        <v>12000</v>
      </c>
      <c r="F715" s="28" t="s">
        <v>19</v>
      </c>
      <c r="G715" s="27">
        <v>7</v>
      </c>
      <c r="H715" s="3">
        <v>8</v>
      </c>
    </row>
    <row r="716" s="4" customFormat="1" customHeight="1" spans="1:8">
      <c r="A716" s="28">
        <v>3</v>
      </c>
      <c r="B716" s="29" t="s">
        <v>777</v>
      </c>
      <c r="C716" s="28" t="s">
        <v>662</v>
      </c>
      <c r="D716" s="28">
        <v>76580</v>
      </c>
      <c r="E716" s="28">
        <v>16000</v>
      </c>
      <c r="F716" s="28" t="s">
        <v>19</v>
      </c>
      <c r="G716" s="27">
        <v>7</v>
      </c>
      <c r="H716" s="3">
        <v>8</v>
      </c>
    </row>
    <row r="717" s="4" customFormat="1" customHeight="1" spans="1:8">
      <c r="A717" s="28">
        <v>4</v>
      </c>
      <c r="B717" s="29" t="s">
        <v>778</v>
      </c>
      <c r="C717" s="28" t="s">
        <v>702</v>
      </c>
      <c r="D717" s="28">
        <v>67000</v>
      </c>
      <c r="E717" s="28">
        <v>13000</v>
      </c>
      <c r="F717" s="28" t="s">
        <v>19</v>
      </c>
      <c r="G717" s="27">
        <v>7</v>
      </c>
      <c r="H717" s="3">
        <v>8</v>
      </c>
    </row>
    <row r="718" s="4" customFormat="1" customHeight="1" spans="1:8">
      <c r="A718" s="28">
        <v>5</v>
      </c>
      <c r="B718" s="29" t="s">
        <v>779</v>
      </c>
      <c r="C718" s="28" t="s">
        <v>697</v>
      </c>
      <c r="D718" s="28">
        <v>75700</v>
      </c>
      <c r="E718" s="28">
        <v>22769</v>
      </c>
      <c r="F718" s="28" t="s">
        <v>19</v>
      </c>
      <c r="G718" s="27">
        <v>7</v>
      </c>
      <c r="H718" s="3">
        <v>8</v>
      </c>
    </row>
    <row r="719" s="4" customFormat="1" customHeight="1" spans="1:8">
      <c r="A719" s="28">
        <v>6</v>
      </c>
      <c r="B719" s="29" t="s">
        <v>780</v>
      </c>
      <c r="C719" s="28" t="s">
        <v>670</v>
      </c>
      <c r="D719" s="28">
        <v>118000</v>
      </c>
      <c r="E719" s="28">
        <v>17000</v>
      </c>
      <c r="F719" s="28" t="s">
        <v>19</v>
      </c>
      <c r="G719" s="27">
        <v>7</v>
      </c>
      <c r="H719" s="3">
        <v>8</v>
      </c>
    </row>
    <row r="720" s="4" customFormat="1" customHeight="1" spans="1:8">
      <c r="A720" s="28">
        <v>7</v>
      </c>
      <c r="B720" s="29" t="s">
        <v>781</v>
      </c>
      <c r="C720" s="28" t="s">
        <v>683</v>
      </c>
      <c r="D720" s="28">
        <v>72139</v>
      </c>
      <c r="E720" s="28">
        <v>14000</v>
      </c>
      <c r="F720" s="28" t="s">
        <v>19</v>
      </c>
      <c r="G720" s="27">
        <v>7</v>
      </c>
      <c r="H720" s="3">
        <v>8</v>
      </c>
    </row>
    <row r="721" s="4" customFormat="1" customHeight="1" spans="1:8">
      <c r="A721" s="28">
        <v>8</v>
      </c>
      <c r="B721" s="29" t="s">
        <v>782</v>
      </c>
      <c r="C721" s="28" t="s">
        <v>681</v>
      </c>
      <c r="D721" s="28">
        <v>72912</v>
      </c>
      <c r="E721" s="28">
        <v>20490</v>
      </c>
      <c r="F721" s="28" t="s">
        <v>19</v>
      </c>
      <c r="G721" s="27">
        <v>7</v>
      </c>
      <c r="H721" s="3">
        <v>8</v>
      </c>
    </row>
    <row r="722" s="4" customFormat="1" customHeight="1" spans="1:8">
      <c r="A722" s="28">
        <v>9</v>
      </c>
      <c r="B722" s="29" t="s">
        <v>783</v>
      </c>
      <c r="C722" s="28" t="s">
        <v>678</v>
      </c>
      <c r="D722" s="28">
        <v>71000</v>
      </c>
      <c r="E722" s="28">
        <v>15000</v>
      </c>
      <c r="F722" s="28" t="s">
        <v>19</v>
      </c>
      <c r="G722" s="27">
        <v>7</v>
      </c>
      <c r="H722" s="3">
        <v>8</v>
      </c>
    </row>
    <row r="723" s="4" customFormat="1" customHeight="1" spans="1:8">
      <c r="A723" s="28">
        <v>10</v>
      </c>
      <c r="B723" s="29" t="s">
        <v>784</v>
      </c>
      <c r="C723" s="28" t="s">
        <v>667</v>
      </c>
      <c r="D723" s="28">
        <v>165700</v>
      </c>
      <c r="E723" s="28">
        <v>17000</v>
      </c>
      <c r="F723" s="28" t="s">
        <v>19</v>
      </c>
      <c r="G723" s="27">
        <v>7</v>
      </c>
      <c r="H723" s="3">
        <v>8</v>
      </c>
    </row>
    <row r="724" s="8" customFormat="1" customHeight="1" spans="1:8">
      <c r="A724" s="28">
        <v>11</v>
      </c>
      <c r="B724" s="29" t="s">
        <v>785</v>
      </c>
      <c r="C724" s="28" t="s">
        <v>665</v>
      </c>
      <c r="D724" s="28">
        <v>130800</v>
      </c>
      <c r="E724" s="28">
        <v>16000</v>
      </c>
      <c r="F724" s="28" t="s">
        <v>19</v>
      </c>
      <c r="G724" s="27">
        <v>7</v>
      </c>
      <c r="H724" s="3">
        <v>8</v>
      </c>
    </row>
    <row r="725" s="3" customFormat="1" customHeight="1" spans="1:8">
      <c r="A725" s="95" t="s">
        <v>786</v>
      </c>
      <c r="B725" s="26" t="s">
        <v>787</v>
      </c>
      <c r="C725" s="20"/>
      <c r="D725" s="21">
        <f>D726+D740+D764+D814+D818+D825+D831</f>
        <v>2601966.91</v>
      </c>
      <c r="E725" s="21">
        <f>E726+E740+E764+E814+E818+E825+E831</f>
        <v>487949.49</v>
      </c>
      <c r="F725" s="20"/>
      <c r="G725" s="22"/>
      <c r="H725" s="3">
        <v>9</v>
      </c>
    </row>
    <row r="726" s="9" customFormat="1" customHeight="1" spans="1:8">
      <c r="A726" s="20" t="s">
        <v>15</v>
      </c>
      <c r="B726" s="26" t="s">
        <v>16</v>
      </c>
      <c r="C726" s="42"/>
      <c r="D726" s="21">
        <f>SUM(D727:D739)</f>
        <v>275882.14</v>
      </c>
      <c r="E726" s="20">
        <f>SUM(E727:E739)</f>
        <v>44537</v>
      </c>
      <c r="F726" s="20"/>
      <c r="G726" s="96"/>
      <c r="H726" s="3">
        <v>9</v>
      </c>
    </row>
    <row r="727" s="6" customFormat="1" customHeight="1" spans="1:8">
      <c r="A727" s="46">
        <v>1</v>
      </c>
      <c r="B727" s="29" t="s">
        <v>788</v>
      </c>
      <c r="C727" s="46" t="s">
        <v>789</v>
      </c>
      <c r="D727" s="28">
        <v>3094</v>
      </c>
      <c r="E727" s="28">
        <v>1504</v>
      </c>
      <c r="F727" s="28" t="s">
        <v>19</v>
      </c>
      <c r="G727" s="52">
        <v>1</v>
      </c>
      <c r="H727" s="3">
        <v>9</v>
      </c>
    </row>
    <row r="728" s="6" customFormat="1" customHeight="1" spans="1:8">
      <c r="A728" s="46">
        <v>2</v>
      </c>
      <c r="B728" s="29" t="s">
        <v>790</v>
      </c>
      <c r="C728" s="46" t="s">
        <v>789</v>
      </c>
      <c r="D728" s="28">
        <v>3151</v>
      </c>
      <c r="E728" s="28">
        <v>2099</v>
      </c>
      <c r="F728" s="28" t="s">
        <v>19</v>
      </c>
      <c r="G728" s="52">
        <v>1</v>
      </c>
      <c r="H728" s="3">
        <v>9</v>
      </c>
    </row>
    <row r="729" s="6" customFormat="1" customHeight="1" spans="1:8">
      <c r="A729" s="46">
        <v>3</v>
      </c>
      <c r="B729" s="29" t="s">
        <v>791</v>
      </c>
      <c r="C729" s="46" t="s">
        <v>792</v>
      </c>
      <c r="D729" s="30">
        <v>13131.05</v>
      </c>
      <c r="E729" s="28">
        <v>3000</v>
      </c>
      <c r="F729" s="28" t="s">
        <v>19</v>
      </c>
      <c r="G729" s="52">
        <v>1</v>
      </c>
      <c r="H729" s="3">
        <v>9</v>
      </c>
    </row>
    <row r="730" s="6" customFormat="1" customHeight="1" spans="1:8">
      <c r="A730" s="46">
        <v>4</v>
      </c>
      <c r="B730" s="29" t="s">
        <v>793</v>
      </c>
      <c r="C730" s="28" t="s">
        <v>794</v>
      </c>
      <c r="D730" s="28">
        <v>19734</v>
      </c>
      <c r="E730" s="28">
        <v>3500</v>
      </c>
      <c r="F730" s="28" t="s">
        <v>19</v>
      </c>
      <c r="G730" s="52">
        <v>1</v>
      </c>
      <c r="H730" s="3">
        <v>9</v>
      </c>
    </row>
    <row r="731" s="6" customFormat="1" customHeight="1" spans="1:8">
      <c r="A731" s="46">
        <v>5</v>
      </c>
      <c r="B731" s="29" t="s">
        <v>795</v>
      </c>
      <c r="C731" s="28" t="s">
        <v>796</v>
      </c>
      <c r="D731" s="28">
        <v>39200</v>
      </c>
      <c r="E731" s="28">
        <v>5000</v>
      </c>
      <c r="F731" s="28" t="s">
        <v>19</v>
      </c>
      <c r="G731" s="52">
        <v>1</v>
      </c>
      <c r="H731" s="3">
        <v>9</v>
      </c>
    </row>
    <row r="732" s="6" customFormat="1" customHeight="1" spans="1:8">
      <c r="A732" s="46">
        <v>6</v>
      </c>
      <c r="B732" s="29" t="s">
        <v>797</v>
      </c>
      <c r="C732" s="28" t="s">
        <v>796</v>
      </c>
      <c r="D732" s="28">
        <v>11034</v>
      </c>
      <c r="E732" s="28">
        <v>2034</v>
      </c>
      <c r="F732" s="28" t="s">
        <v>19</v>
      </c>
      <c r="G732" s="52">
        <v>1</v>
      </c>
      <c r="H732" s="3">
        <v>9</v>
      </c>
    </row>
    <row r="733" s="6" customFormat="1" customHeight="1" spans="1:8">
      <c r="A733" s="46">
        <v>7</v>
      </c>
      <c r="B733" s="29" t="s">
        <v>798</v>
      </c>
      <c r="C733" s="28" t="s">
        <v>799</v>
      </c>
      <c r="D733" s="30">
        <v>26260.83</v>
      </c>
      <c r="E733" s="28">
        <v>1000</v>
      </c>
      <c r="F733" s="28" t="s">
        <v>31</v>
      </c>
      <c r="G733" s="52">
        <v>1</v>
      </c>
      <c r="H733" s="3">
        <v>9</v>
      </c>
    </row>
    <row r="734" s="6" customFormat="1" customHeight="1" spans="1:8">
      <c r="A734" s="46">
        <v>8</v>
      </c>
      <c r="B734" s="29" t="s">
        <v>800</v>
      </c>
      <c r="C734" s="28" t="s">
        <v>801</v>
      </c>
      <c r="D734" s="30">
        <v>25939.35</v>
      </c>
      <c r="E734" s="28">
        <v>8000</v>
      </c>
      <c r="F734" s="28" t="s">
        <v>31</v>
      </c>
      <c r="G734" s="52">
        <v>1</v>
      </c>
      <c r="H734" s="3">
        <v>9</v>
      </c>
    </row>
    <row r="735" s="6" customFormat="1" customHeight="1" spans="1:8">
      <c r="A735" s="46">
        <v>9</v>
      </c>
      <c r="B735" s="29" t="s">
        <v>802</v>
      </c>
      <c r="C735" s="46" t="s">
        <v>794</v>
      </c>
      <c r="D735" s="28">
        <v>34500</v>
      </c>
      <c r="E735" s="28">
        <v>7000</v>
      </c>
      <c r="F735" s="28" t="s">
        <v>31</v>
      </c>
      <c r="G735" s="52">
        <v>1</v>
      </c>
      <c r="H735" s="3">
        <v>9</v>
      </c>
    </row>
    <row r="736" s="6" customFormat="1" customHeight="1" spans="1:8">
      <c r="A736" s="46">
        <v>10</v>
      </c>
      <c r="B736" s="29" t="s">
        <v>803</v>
      </c>
      <c r="C736" s="46" t="s">
        <v>792</v>
      </c>
      <c r="D736" s="28">
        <v>11034</v>
      </c>
      <c r="E736" s="28">
        <v>6400</v>
      </c>
      <c r="F736" s="28" t="s">
        <v>38</v>
      </c>
      <c r="G736" s="52">
        <v>1</v>
      </c>
      <c r="H736" s="3">
        <v>9</v>
      </c>
    </row>
    <row r="737" s="6" customFormat="1" customHeight="1" spans="1:8">
      <c r="A737" s="46">
        <v>11</v>
      </c>
      <c r="B737" s="29" t="s">
        <v>804</v>
      </c>
      <c r="C737" s="46" t="s">
        <v>805</v>
      </c>
      <c r="D737" s="28">
        <v>22137</v>
      </c>
      <c r="E737" s="28">
        <v>3000</v>
      </c>
      <c r="F737" s="28" t="s">
        <v>38</v>
      </c>
      <c r="G737" s="52">
        <v>1</v>
      </c>
      <c r="H737" s="3">
        <v>9</v>
      </c>
    </row>
    <row r="738" s="6" customFormat="1" customHeight="1" spans="1:8">
      <c r="A738" s="46">
        <v>12</v>
      </c>
      <c r="B738" s="29" t="s">
        <v>806</v>
      </c>
      <c r="C738" s="28" t="s">
        <v>807</v>
      </c>
      <c r="D738" s="28">
        <v>35246</v>
      </c>
      <c r="E738" s="28">
        <v>500</v>
      </c>
      <c r="F738" s="28" t="s">
        <v>38</v>
      </c>
      <c r="G738" s="52">
        <v>1</v>
      </c>
      <c r="H738" s="3">
        <v>9</v>
      </c>
    </row>
    <row r="739" s="6" customFormat="1" customHeight="1" spans="1:8">
      <c r="A739" s="46">
        <v>13</v>
      </c>
      <c r="B739" s="29" t="s">
        <v>808</v>
      </c>
      <c r="C739" s="28" t="s">
        <v>809</v>
      </c>
      <c r="D739" s="30">
        <v>31420.91</v>
      </c>
      <c r="E739" s="28">
        <v>1500</v>
      </c>
      <c r="F739" s="28" t="s">
        <v>38</v>
      </c>
      <c r="G739" s="52">
        <v>1</v>
      </c>
      <c r="H739" s="3">
        <v>9</v>
      </c>
    </row>
    <row r="740" s="9" customFormat="1" customHeight="1" spans="1:8">
      <c r="A740" s="20" t="s">
        <v>46</v>
      </c>
      <c r="B740" s="26" t="s">
        <v>47</v>
      </c>
      <c r="C740" s="42"/>
      <c r="D740" s="21">
        <f>SUM(D741:D763)</f>
        <v>27758.48</v>
      </c>
      <c r="E740" s="21">
        <f>SUM(E741:E763)</f>
        <v>18839.61</v>
      </c>
      <c r="F740" s="20"/>
      <c r="G740" s="96"/>
      <c r="H740" s="3">
        <v>9</v>
      </c>
    </row>
    <row r="741" s="6" customFormat="1" customHeight="1" spans="1:8">
      <c r="A741" s="46">
        <v>1</v>
      </c>
      <c r="B741" s="29" t="s">
        <v>810</v>
      </c>
      <c r="C741" s="46" t="s">
        <v>811</v>
      </c>
      <c r="D741" s="28">
        <v>1050</v>
      </c>
      <c r="E741" s="28">
        <v>550</v>
      </c>
      <c r="F741" s="28" t="s">
        <v>19</v>
      </c>
      <c r="G741" s="52">
        <v>2</v>
      </c>
      <c r="H741" s="3">
        <v>9</v>
      </c>
    </row>
    <row r="742" s="6" customFormat="1" customHeight="1" spans="1:8">
      <c r="A742" s="46">
        <v>2</v>
      </c>
      <c r="B742" s="29" t="s">
        <v>812</v>
      </c>
      <c r="C742" s="46" t="s">
        <v>811</v>
      </c>
      <c r="D742" s="28">
        <v>2444</v>
      </c>
      <c r="E742" s="28">
        <v>444</v>
      </c>
      <c r="F742" s="28" t="s">
        <v>19</v>
      </c>
      <c r="G742" s="52">
        <v>2</v>
      </c>
      <c r="H742" s="3">
        <v>9</v>
      </c>
    </row>
    <row r="743" s="6" customFormat="1" customHeight="1" spans="1:8">
      <c r="A743" s="46">
        <v>3</v>
      </c>
      <c r="B743" s="29" t="s">
        <v>813</v>
      </c>
      <c r="C743" s="46" t="s">
        <v>789</v>
      </c>
      <c r="D743" s="28">
        <v>1080</v>
      </c>
      <c r="E743" s="28">
        <v>580</v>
      </c>
      <c r="F743" s="28" t="s">
        <v>19</v>
      </c>
      <c r="G743" s="52">
        <v>2</v>
      </c>
      <c r="H743" s="3">
        <v>9</v>
      </c>
    </row>
    <row r="744" s="6" customFormat="1" customHeight="1" spans="1:8">
      <c r="A744" s="46">
        <v>4</v>
      </c>
      <c r="B744" s="29" t="s">
        <v>814</v>
      </c>
      <c r="C744" s="46" t="s">
        <v>789</v>
      </c>
      <c r="D744" s="28">
        <v>900</v>
      </c>
      <c r="E744" s="28">
        <v>380</v>
      </c>
      <c r="F744" s="28" t="s">
        <v>19</v>
      </c>
      <c r="G744" s="52">
        <v>2</v>
      </c>
      <c r="H744" s="3">
        <v>9</v>
      </c>
    </row>
    <row r="745" s="6" customFormat="1" customHeight="1" spans="1:8">
      <c r="A745" s="46">
        <v>5</v>
      </c>
      <c r="B745" s="29" t="s">
        <v>815</v>
      </c>
      <c r="C745" s="46" t="s">
        <v>789</v>
      </c>
      <c r="D745" s="28">
        <v>1300</v>
      </c>
      <c r="E745" s="28">
        <v>800</v>
      </c>
      <c r="F745" s="28" t="s">
        <v>19</v>
      </c>
      <c r="G745" s="52">
        <v>2</v>
      </c>
      <c r="H745" s="3">
        <v>9</v>
      </c>
    </row>
    <row r="746" s="6" customFormat="1" customHeight="1" spans="1:8">
      <c r="A746" s="46">
        <v>6</v>
      </c>
      <c r="B746" s="29" t="s">
        <v>816</v>
      </c>
      <c r="C746" s="46" t="s">
        <v>799</v>
      </c>
      <c r="D746" s="28">
        <v>1280</v>
      </c>
      <c r="E746" s="28">
        <v>880</v>
      </c>
      <c r="F746" s="28" t="s">
        <v>19</v>
      </c>
      <c r="G746" s="52">
        <v>2</v>
      </c>
      <c r="H746" s="3">
        <v>9</v>
      </c>
    </row>
    <row r="747" s="6" customFormat="1" customHeight="1" spans="1:8">
      <c r="A747" s="46">
        <v>7</v>
      </c>
      <c r="B747" s="29" t="s">
        <v>817</v>
      </c>
      <c r="C747" s="46" t="s">
        <v>799</v>
      </c>
      <c r="D747" s="28">
        <v>1280</v>
      </c>
      <c r="E747" s="28">
        <v>880</v>
      </c>
      <c r="F747" s="28" t="s">
        <v>19</v>
      </c>
      <c r="G747" s="52">
        <v>2</v>
      </c>
      <c r="H747" s="3">
        <v>9</v>
      </c>
    </row>
    <row r="748" s="6" customFormat="1" customHeight="1" spans="1:8">
      <c r="A748" s="46">
        <v>8</v>
      </c>
      <c r="B748" s="29" t="s">
        <v>818</v>
      </c>
      <c r="C748" s="28" t="s">
        <v>792</v>
      </c>
      <c r="D748" s="28">
        <v>1280</v>
      </c>
      <c r="E748" s="28">
        <v>880</v>
      </c>
      <c r="F748" s="28" t="s">
        <v>19</v>
      </c>
      <c r="G748" s="52">
        <v>2</v>
      </c>
      <c r="H748" s="3">
        <v>9</v>
      </c>
    </row>
    <row r="749" s="6" customFormat="1" customHeight="1" spans="1:8">
      <c r="A749" s="46">
        <v>9</v>
      </c>
      <c r="B749" s="29" t="s">
        <v>819</v>
      </c>
      <c r="C749" s="46" t="s">
        <v>801</v>
      </c>
      <c r="D749" s="28">
        <v>1050</v>
      </c>
      <c r="E749" s="28">
        <v>450</v>
      </c>
      <c r="F749" s="28" t="s">
        <v>19</v>
      </c>
      <c r="G749" s="52">
        <v>2</v>
      </c>
      <c r="H749" s="3">
        <v>9</v>
      </c>
    </row>
    <row r="750" s="6" customFormat="1" customHeight="1" spans="1:8">
      <c r="A750" s="46">
        <v>10</v>
      </c>
      <c r="B750" s="29" t="s">
        <v>820</v>
      </c>
      <c r="C750" s="46" t="s">
        <v>789</v>
      </c>
      <c r="D750" s="28">
        <v>850</v>
      </c>
      <c r="E750" s="28">
        <v>850</v>
      </c>
      <c r="F750" s="28" t="s">
        <v>31</v>
      </c>
      <c r="G750" s="52">
        <v>2</v>
      </c>
      <c r="H750" s="3">
        <v>9</v>
      </c>
    </row>
    <row r="751" s="6" customFormat="1" customHeight="1" spans="1:8">
      <c r="A751" s="46">
        <v>11</v>
      </c>
      <c r="B751" s="29" t="s">
        <v>821</v>
      </c>
      <c r="C751" s="46" t="s">
        <v>789</v>
      </c>
      <c r="D751" s="28">
        <v>1050</v>
      </c>
      <c r="E751" s="28">
        <v>1050</v>
      </c>
      <c r="F751" s="28" t="s">
        <v>31</v>
      </c>
      <c r="G751" s="52">
        <v>2</v>
      </c>
      <c r="H751" s="3">
        <v>9</v>
      </c>
    </row>
    <row r="752" s="6" customFormat="1" customHeight="1" spans="1:8">
      <c r="A752" s="46">
        <v>12</v>
      </c>
      <c r="B752" s="29" t="s">
        <v>822</v>
      </c>
      <c r="C752" s="46" t="s">
        <v>792</v>
      </c>
      <c r="D752" s="28">
        <v>1000</v>
      </c>
      <c r="E752" s="28">
        <v>500</v>
      </c>
      <c r="F752" s="28" t="s">
        <v>31</v>
      </c>
      <c r="G752" s="52">
        <v>2</v>
      </c>
      <c r="H752" s="3">
        <v>9</v>
      </c>
    </row>
    <row r="753" s="6" customFormat="1" customHeight="1" spans="1:8">
      <c r="A753" s="46">
        <v>13</v>
      </c>
      <c r="B753" s="29" t="s">
        <v>823</v>
      </c>
      <c r="C753" s="46" t="s">
        <v>801</v>
      </c>
      <c r="D753" s="28">
        <v>1500</v>
      </c>
      <c r="E753" s="28">
        <v>1082</v>
      </c>
      <c r="F753" s="28" t="s">
        <v>31</v>
      </c>
      <c r="G753" s="52">
        <v>2</v>
      </c>
      <c r="H753" s="3">
        <v>9</v>
      </c>
    </row>
    <row r="754" s="6" customFormat="1" customHeight="1" spans="1:8">
      <c r="A754" s="46">
        <v>14</v>
      </c>
      <c r="B754" s="29" t="s">
        <v>824</v>
      </c>
      <c r="C754" s="46" t="s">
        <v>796</v>
      </c>
      <c r="D754" s="30">
        <v>1284.31</v>
      </c>
      <c r="E754" s="30">
        <v>683.61</v>
      </c>
      <c r="F754" s="28" t="s">
        <v>31</v>
      </c>
      <c r="G754" s="52">
        <v>2</v>
      </c>
      <c r="H754" s="3">
        <v>9</v>
      </c>
    </row>
    <row r="755" s="6" customFormat="1" customHeight="1" spans="1:8">
      <c r="A755" s="46">
        <v>15</v>
      </c>
      <c r="B755" s="29" t="s">
        <v>825</v>
      </c>
      <c r="C755" s="46" t="s">
        <v>796</v>
      </c>
      <c r="D755" s="28">
        <v>900</v>
      </c>
      <c r="E755" s="28">
        <v>500</v>
      </c>
      <c r="F755" s="28" t="s">
        <v>31</v>
      </c>
      <c r="G755" s="52">
        <v>2</v>
      </c>
      <c r="H755" s="3">
        <v>9</v>
      </c>
    </row>
    <row r="756" s="6" customFormat="1" customHeight="1" spans="1:8">
      <c r="A756" s="46">
        <v>16</v>
      </c>
      <c r="B756" s="29" t="s">
        <v>826</v>
      </c>
      <c r="C756" s="46" t="s">
        <v>796</v>
      </c>
      <c r="D756" s="28">
        <v>1200</v>
      </c>
      <c r="E756" s="28">
        <v>1200</v>
      </c>
      <c r="F756" s="28" t="s">
        <v>31</v>
      </c>
      <c r="G756" s="52">
        <v>2</v>
      </c>
      <c r="H756" s="3">
        <v>9</v>
      </c>
    </row>
    <row r="757" s="6" customFormat="1" customHeight="1" spans="1:8">
      <c r="A757" s="46">
        <v>17</v>
      </c>
      <c r="B757" s="29" t="s">
        <v>827</v>
      </c>
      <c r="C757" s="46" t="s">
        <v>796</v>
      </c>
      <c r="D757" s="28">
        <v>1200</v>
      </c>
      <c r="E757" s="28">
        <v>1200</v>
      </c>
      <c r="F757" s="28" t="s">
        <v>31</v>
      </c>
      <c r="G757" s="52">
        <v>2</v>
      </c>
      <c r="H757" s="3">
        <v>9</v>
      </c>
    </row>
    <row r="758" s="6" customFormat="1" customHeight="1" spans="1:8">
      <c r="A758" s="46">
        <v>18</v>
      </c>
      <c r="B758" s="29" t="s">
        <v>828</v>
      </c>
      <c r="C758" s="46" t="s">
        <v>805</v>
      </c>
      <c r="D758" s="28">
        <v>1200</v>
      </c>
      <c r="E758" s="28">
        <v>900</v>
      </c>
      <c r="F758" s="28" t="s">
        <v>31</v>
      </c>
      <c r="G758" s="52">
        <v>2</v>
      </c>
      <c r="H758" s="3">
        <v>9</v>
      </c>
    </row>
    <row r="759" s="6" customFormat="1" customHeight="1" spans="1:8">
      <c r="A759" s="46">
        <v>19</v>
      </c>
      <c r="B759" s="29" t="s">
        <v>829</v>
      </c>
      <c r="C759" s="46" t="s">
        <v>796</v>
      </c>
      <c r="D759" s="30">
        <v>1330.17</v>
      </c>
      <c r="E759" s="28">
        <v>1050</v>
      </c>
      <c r="F759" s="28" t="s">
        <v>31</v>
      </c>
      <c r="G759" s="52">
        <v>2</v>
      </c>
      <c r="H759" s="3">
        <v>9</v>
      </c>
    </row>
    <row r="760" s="6" customFormat="1" customHeight="1" spans="1:8">
      <c r="A760" s="46">
        <v>20</v>
      </c>
      <c r="B760" s="29" t="s">
        <v>830</v>
      </c>
      <c r="C760" s="46" t="s">
        <v>796</v>
      </c>
      <c r="D760" s="28">
        <v>960</v>
      </c>
      <c r="E760" s="28">
        <v>960</v>
      </c>
      <c r="F760" s="28" t="s">
        <v>31</v>
      </c>
      <c r="G760" s="52">
        <v>2</v>
      </c>
      <c r="H760" s="3">
        <v>9</v>
      </c>
    </row>
    <row r="761" s="6" customFormat="1" customHeight="1" spans="1:8">
      <c r="A761" s="46">
        <v>21</v>
      </c>
      <c r="B761" s="29" t="s">
        <v>831</v>
      </c>
      <c r="C761" s="46" t="s">
        <v>805</v>
      </c>
      <c r="D761" s="28">
        <v>960</v>
      </c>
      <c r="E761" s="28">
        <v>960</v>
      </c>
      <c r="F761" s="28" t="s">
        <v>31</v>
      </c>
      <c r="G761" s="52">
        <v>2</v>
      </c>
      <c r="H761" s="3">
        <v>9</v>
      </c>
    </row>
    <row r="762" s="6" customFormat="1" customHeight="1" spans="1:8">
      <c r="A762" s="46">
        <v>22</v>
      </c>
      <c r="B762" s="29" t="s">
        <v>832</v>
      </c>
      <c r="C762" s="46" t="s">
        <v>809</v>
      </c>
      <c r="D762" s="28">
        <v>1200</v>
      </c>
      <c r="E762" s="28">
        <v>800</v>
      </c>
      <c r="F762" s="28" t="s">
        <v>31</v>
      </c>
      <c r="G762" s="52">
        <v>2</v>
      </c>
      <c r="H762" s="3">
        <v>9</v>
      </c>
    </row>
    <row r="763" s="6" customFormat="1" customHeight="1" spans="1:8">
      <c r="A763" s="46">
        <v>23</v>
      </c>
      <c r="B763" s="29" t="s">
        <v>833</v>
      </c>
      <c r="C763" s="46" t="s">
        <v>809</v>
      </c>
      <c r="D763" s="28">
        <v>1460</v>
      </c>
      <c r="E763" s="28">
        <v>1260</v>
      </c>
      <c r="F763" s="28" t="s">
        <v>31</v>
      </c>
      <c r="G763" s="52">
        <v>2</v>
      </c>
      <c r="H763" s="3">
        <v>9</v>
      </c>
    </row>
    <row r="764" s="9" customFormat="1" customHeight="1" spans="1:8">
      <c r="A764" s="20" t="s">
        <v>61</v>
      </c>
      <c r="B764" s="26" t="s">
        <v>62</v>
      </c>
      <c r="C764" s="42"/>
      <c r="D764" s="21">
        <f>SUM(D765:D813)</f>
        <v>913828.47</v>
      </c>
      <c r="E764" s="21">
        <f>SUM(E765:E813)</f>
        <v>138390.18</v>
      </c>
      <c r="F764" s="20"/>
      <c r="G764" s="96"/>
      <c r="H764" s="3">
        <v>9</v>
      </c>
    </row>
    <row r="765" s="6" customFormat="1" customHeight="1" spans="1:8">
      <c r="A765" s="46">
        <v>1</v>
      </c>
      <c r="B765" s="29" t="s">
        <v>834</v>
      </c>
      <c r="C765" s="46" t="s">
        <v>811</v>
      </c>
      <c r="D765" s="28">
        <v>5800</v>
      </c>
      <c r="E765" s="28">
        <v>2800</v>
      </c>
      <c r="F765" s="28" t="s">
        <v>19</v>
      </c>
      <c r="G765" s="52">
        <v>3</v>
      </c>
      <c r="H765" s="3">
        <v>9</v>
      </c>
    </row>
    <row r="766" s="6" customFormat="1" customHeight="1" spans="1:8">
      <c r="A766" s="46">
        <v>2</v>
      </c>
      <c r="B766" s="29" t="s">
        <v>835</v>
      </c>
      <c r="C766" s="46" t="s">
        <v>789</v>
      </c>
      <c r="D766" s="28">
        <v>3095</v>
      </c>
      <c r="E766" s="28">
        <v>1655</v>
      </c>
      <c r="F766" s="28" t="s">
        <v>19</v>
      </c>
      <c r="G766" s="52">
        <v>3</v>
      </c>
      <c r="H766" s="3">
        <v>9</v>
      </c>
    </row>
    <row r="767" s="6" customFormat="1" customHeight="1" spans="1:8">
      <c r="A767" s="46">
        <v>3</v>
      </c>
      <c r="B767" s="29" t="s">
        <v>836</v>
      </c>
      <c r="C767" s="46" t="s">
        <v>789</v>
      </c>
      <c r="D767" s="28">
        <v>3135</v>
      </c>
      <c r="E767" s="28">
        <v>1755</v>
      </c>
      <c r="F767" s="28" t="s">
        <v>19</v>
      </c>
      <c r="G767" s="52">
        <v>3</v>
      </c>
      <c r="H767" s="3">
        <v>9</v>
      </c>
    </row>
    <row r="768" s="6" customFormat="1" customHeight="1" spans="1:8">
      <c r="A768" s="46">
        <v>4</v>
      </c>
      <c r="B768" s="29" t="s">
        <v>837</v>
      </c>
      <c r="C768" s="46" t="s">
        <v>789</v>
      </c>
      <c r="D768" s="28">
        <v>3500</v>
      </c>
      <c r="E768" s="28">
        <v>2500</v>
      </c>
      <c r="F768" s="28" t="s">
        <v>19</v>
      </c>
      <c r="G768" s="52">
        <v>3</v>
      </c>
      <c r="H768" s="3">
        <v>9</v>
      </c>
    </row>
    <row r="769" s="6" customFormat="1" customHeight="1" spans="1:8">
      <c r="A769" s="46">
        <v>5</v>
      </c>
      <c r="B769" s="29" t="s">
        <v>838</v>
      </c>
      <c r="C769" s="46" t="s">
        <v>799</v>
      </c>
      <c r="D769" s="28">
        <v>2990</v>
      </c>
      <c r="E769" s="28">
        <v>990</v>
      </c>
      <c r="F769" s="28" t="s">
        <v>19</v>
      </c>
      <c r="G769" s="52">
        <v>3</v>
      </c>
      <c r="H769" s="3">
        <v>9</v>
      </c>
    </row>
    <row r="770" s="6" customFormat="1" customHeight="1" spans="1:8">
      <c r="A770" s="46">
        <v>6</v>
      </c>
      <c r="B770" s="29" t="s">
        <v>839</v>
      </c>
      <c r="C770" s="46" t="s">
        <v>799</v>
      </c>
      <c r="D770" s="28">
        <v>87579</v>
      </c>
      <c r="E770" s="28">
        <v>7000</v>
      </c>
      <c r="F770" s="28" t="s">
        <v>19</v>
      </c>
      <c r="G770" s="52">
        <v>3</v>
      </c>
      <c r="H770" s="3">
        <v>9</v>
      </c>
    </row>
    <row r="771" s="6" customFormat="1" customHeight="1" spans="1:8">
      <c r="A771" s="46">
        <v>7</v>
      </c>
      <c r="B771" s="29" t="s">
        <v>840</v>
      </c>
      <c r="C771" s="46" t="s">
        <v>792</v>
      </c>
      <c r="D771" s="28">
        <v>72700</v>
      </c>
      <c r="E771" s="28">
        <v>11500</v>
      </c>
      <c r="F771" s="28" t="s">
        <v>19</v>
      </c>
      <c r="G771" s="52">
        <v>3</v>
      </c>
      <c r="H771" s="3">
        <v>9</v>
      </c>
    </row>
    <row r="772" s="6" customFormat="1" customHeight="1" spans="1:8">
      <c r="A772" s="46">
        <v>8</v>
      </c>
      <c r="B772" s="29" t="s">
        <v>841</v>
      </c>
      <c r="C772" s="46" t="s">
        <v>792</v>
      </c>
      <c r="D772" s="30">
        <v>2809.23</v>
      </c>
      <c r="E772" s="30">
        <v>1135.23</v>
      </c>
      <c r="F772" s="28" t="s">
        <v>19</v>
      </c>
      <c r="G772" s="52">
        <v>3</v>
      </c>
      <c r="H772" s="3">
        <v>9</v>
      </c>
    </row>
    <row r="773" s="6" customFormat="1" customHeight="1" spans="1:8">
      <c r="A773" s="46">
        <v>9</v>
      </c>
      <c r="B773" s="29" t="s">
        <v>842</v>
      </c>
      <c r="C773" s="46" t="s">
        <v>792</v>
      </c>
      <c r="D773" s="28">
        <v>3082</v>
      </c>
      <c r="E773" s="28">
        <v>1642</v>
      </c>
      <c r="F773" s="28" t="s">
        <v>19</v>
      </c>
      <c r="G773" s="52">
        <v>3</v>
      </c>
      <c r="H773" s="3">
        <v>9</v>
      </c>
    </row>
    <row r="774" s="6" customFormat="1" customHeight="1" spans="1:8">
      <c r="A774" s="46">
        <v>10</v>
      </c>
      <c r="B774" s="29" t="s">
        <v>843</v>
      </c>
      <c r="C774" s="46" t="s">
        <v>792</v>
      </c>
      <c r="D774" s="28">
        <v>3000</v>
      </c>
      <c r="E774" s="28">
        <v>1400</v>
      </c>
      <c r="F774" s="28" t="s">
        <v>19</v>
      </c>
      <c r="G774" s="52">
        <v>3</v>
      </c>
      <c r="H774" s="3">
        <v>9</v>
      </c>
    </row>
    <row r="775" s="6" customFormat="1" customHeight="1" spans="1:8">
      <c r="A775" s="46">
        <v>11</v>
      </c>
      <c r="B775" s="29" t="s">
        <v>844</v>
      </c>
      <c r="C775" s="46" t="s">
        <v>792</v>
      </c>
      <c r="D775" s="30">
        <v>705.45</v>
      </c>
      <c r="E775" s="30">
        <v>105.45</v>
      </c>
      <c r="F775" s="28" t="s">
        <v>19</v>
      </c>
      <c r="G775" s="52">
        <v>3</v>
      </c>
      <c r="H775" s="3">
        <v>9</v>
      </c>
    </row>
    <row r="776" s="6" customFormat="1" customHeight="1" spans="1:8">
      <c r="A776" s="46">
        <v>12</v>
      </c>
      <c r="B776" s="29" t="s">
        <v>845</v>
      </c>
      <c r="C776" s="46" t="s">
        <v>801</v>
      </c>
      <c r="D776" s="28">
        <v>2990</v>
      </c>
      <c r="E776" s="28">
        <v>1196</v>
      </c>
      <c r="F776" s="28" t="s">
        <v>19</v>
      </c>
      <c r="G776" s="52">
        <v>3</v>
      </c>
      <c r="H776" s="3">
        <v>9</v>
      </c>
    </row>
    <row r="777" s="6" customFormat="1" customHeight="1" spans="1:8">
      <c r="A777" s="46">
        <v>13</v>
      </c>
      <c r="B777" s="29" t="s">
        <v>846</v>
      </c>
      <c r="C777" s="46" t="s">
        <v>801</v>
      </c>
      <c r="D777" s="28">
        <v>2990</v>
      </c>
      <c r="E777" s="28">
        <v>1196</v>
      </c>
      <c r="F777" s="28" t="s">
        <v>19</v>
      </c>
      <c r="G777" s="52">
        <v>3</v>
      </c>
      <c r="H777" s="3">
        <v>9</v>
      </c>
    </row>
    <row r="778" s="6" customFormat="1" customHeight="1" spans="1:8">
      <c r="A778" s="46">
        <v>14</v>
      </c>
      <c r="B778" s="29" t="s">
        <v>847</v>
      </c>
      <c r="C778" s="46" t="s">
        <v>801</v>
      </c>
      <c r="D778" s="28">
        <v>2990</v>
      </c>
      <c r="E778" s="28">
        <v>1196</v>
      </c>
      <c r="F778" s="28" t="s">
        <v>19</v>
      </c>
      <c r="G778" s="52">
        <v>3</v>
      </c>
      <c r="H778" s="3">
        <v>9</v>
      </c>
    </row>
    <row r="779" s="6" customFormat="1" customHeight="1" spans="1:8">
      <c r="A779" s="46">
        <v>15</v>
      </c>
      <c r="B779" s="29" t="s">
        <v>848</v>
      </c>
      <c r="C779" s="28" t="s">
        <v>801</v>
      </c>
      <c r="D779" s="28">
        <v>33000</v>
      </c>
      <c r="E779" s="28">
        <v>3000</v>
      </c>
      <c r="F779" s="28" t="s">
        <v>19</v>
      </c>
      <c r="G779" s="52">
        <v>3</v>
      </c>
      <c r="H779" s="3">
        <v>9</v>
      </c>
    </row>
    <row r="780" s="6" customFormat="1" customHeight="1" spans="1:8">
      <c r="A780" s="46">
        <v>16</v>
      </c>
      <c r="B780" s="29" t="s">
        <v>849</v>
      </c>
      <c r="C780" s="28" t="s">
        <v>794</v>
      </c>
      <c r="D780" s="28">
        <v>1700</v>
      </c>
      <c r="E780" s="28">
        <v>700</v>
      </c>
      <c r="F780" s="28" t="s">
        <v>19</v>
      </c>
      <c r="G780" s="52">
        <v>3</v>
      </c>
      <c r="H780" s="3">
        <v>9</v>
      </c>
    </row>
    <row r="781" s="6" customFormat="1" customHeight="1" spans="1:8">
      <c r="A781" s="46">
        <v>17</v>
      </c>
      <c r="B781" s="29" t="s">
        <v>850</v>
      </c>
      <c r="C781" s="28" t="s">
        <v>794</v>
      </c>
      <c r="D781" s="28">
        <v>1200</v>
      </c>
      <c r="E781" s="28">
        <v>500</v>
      </c>
      <c r="F781" s="28" t="s">
        <v>19</v>
      </c>
      <c r="G781" s="52">
        <v>3</v>
      </c>
      <c r="H781" s="3">
        <v>9</v>
      </c>
    </row>
    <row r="782" s="6" customFormat="1" customHeight="1" spans="1:8">
      <c r="A782" s="46">
        <v>18</v>
      </c>
      <c r="B782" s="29" t="s">
        <v>851</v>
      </c>
      <c r="C782" s="28" t="s">
        <v>794</v>
      </c>
      <c r="D782" s="28">
        <v>1200</v>
      </c>
      <c r="E782" s="28">
        <v>500</v>
      </c>
      <c r="F782" s="28" t="s">
        <v>19</v>
      </c>
      <c r="G782" s="52">
        <v>3</v>
      </c>
      <c r="H782" s="3">
        <v>9</v>
      </c>
    </row>
    <row r="783" s="6" customFormat="1" customHeight="1" spans="1:8">
      <c r="A783" s="46">
        <v>19</v>
      </c>
      <c r="B783" s="29" t="s">
        <v>852</v>
      </c>
      <c r="C783" s="28" t="s">
        <v>794</v>
      </c>
      <c r="D783" s="28">
        <v>3200</v>
      </c>
      <c r="E783" s="28">
        <v>1400</v>
      </c>
      <c r="F783" s="28" t="s">
        <v>19</v>
      </c>
      <c r="G783" s="52">
        <v>3</v>
      </c>
      <c r="H783" s="3">
        <v>9</v>
      </c>
    </row>
    <row r="784" s="6" customFormat="1" customHeight="1" spans="1:8">
      <c r="A784" s="46">
        <v>20</v>
      </c>
      <c r="B784" s="29" t="s">
        <v>853</v>
      </c>
      <c r="C784" s="28" t="s">
        <v>794</v>
      </c>
      <c r="D784" s="28">
        <v>3300</v>
      </c>
      <c r="E784" s="28">
        <v>1500</v>
      </c>
      <c r="F784" s="28" t="s">
        <v>19</v>
      </c>
      <c r="G784" s="52">
        <v>3</v>
      </c>
      <c r="H784" s="3">
        <v>9</v>
      </c>
    </row>
    <row r="785" s="6" customFormat="1" customHeight="1" spans="1:8">
      <c r="A785" s="46">
        <v>21</v>
      </c>
      <c r="B785" s="29" t="s">
        <v>854</v>
      </c>
      <c r="C785" s="28" t="s">
        <v>794</v>
      </c>
      <c r="D785" s="28">
        <v>119000</v>
      </c>
      <c r="E785" s="28">
        <v>8200</v>
      </c>
      <c r="F785" s="28" t="s">
        <v>19</v>
      </c>
      <c r="G785" s="52">
        <v>3</v>
      </c>
      <c r="H785" s="3">
        <v>9</v>
      </c>
    </row>
    <row r="786" s="6" customFormat="1" customHeight="1" spans="1:8">
      <c r="A786" s="46">
        <v>22</v>
      </c>
      <c r="B786" s="29" t="s">
        <v>855</v>
      </c>
      <c r="C786" s="28" t="s">
        <v>796</v>
      </c>
      <c r="D786" s="28">
        <v>2990</v>
      </c>
      <c r="E786" s="28">
        <v>997</v>
      </c>
      <c r="F786" s="28" t="s">
        <v>19</v>
      </c>
      <c r="G786" s="52">
        <v>3</v>
      </c>
      <c r="H786" s="3">
        <v>9</v>
      </c>
    </row>
    <row r="787" s="6" customFormat="1" customHeight="1" spans="1:8">
      <c r="A787" s="46">
        <v>23</v>
      </c>
      <c r="B787" s="29" t="s">
        <v>856</v>
      </c>
      <c r="C787" s="28" t="s">
        <v>796</v>
      </c>
      <c r="D787" s="28">
        <v>2990</v>
      </c>
      <c r="E787" s="28">
        <v>1298</v>
      </c>
      <c r="F787" s="28" t="s">
        <v>19</v>
      </c>
      <c r="G787" s="52">
        <v>3</v>
      </c>
      <c r="H787" s="3">
        <v>9</v>
      </c>
    </row>
    <row r="788" s="6" customFormat="1" customHeight="1" spans="1:8">
      <c r="A788" s="46">
        <v>24</v>
      </c>
      <c r="B788" s="29" t="s">
        <v>857</v>
      </c>
      <c r="C788" s="28" t="s">
        <v>805</v>
      </c>
      <c r="D788" s="28">
        <v>77000</v>
      </c>
      <c r="E788" s="28">
        <v>15000</v>
      </c>
      <c r="F788" s="28" t="s">
        <v>19</v>
      </c>
      <c r="G788" s="52">
        <v>3</v>
      </c>
      <c r="H788" s="3">
        <v>9</v>
      </c>
    </row>
    <row r="789" s="6" customFormat="1" customHeight="1" spans="1:8">
      <c r="A789" s="46">
        <v>25</v>
      </c>
      <c r="B789" s="29" t="s">
        <v>858</v>
      </c>
      <c r="C789" s="28" t="s">
        <v>805</v>
      </c>
      <c r="D789" s="28">
        <v>55000</v>
      </c>
      <c r="E789" s="28">
        <v>4000</v>
      </c>
      <c r="F789" s="28" t="s">
        <v>19</v>
      </c>
      <c r="G789" s="52">
        <v>3</v>
      </c>
      <c r="H789" s="3">
        <v>9</v>
      </c>
    </row>
    <row r="790" s="6" customFormat="1" customHeight="1" spans="1:8">
      <c r="A790" s="46">
        <v>26</v>
      </c>
      <c r="B790" s="29" t="s">
        <v>859</v>
      </c>
      <c r="C790" s="28" t="s">
        <v>805</v>
      </c>
      <c r="D790" s="28">
        <v>2600</v>
      </c>
      <c r="E790" s="28">
        <v>1560</v>
      </c>
      <c r="F790" s="28" t="s">
        <v>19</v>
      </c>
      <c r="G790" s="52">
        <v>3</v>
      </c>
      <c r="H790" s="3">
        <v>9</v>
      </c>
    </row>
    <row r="791" s="6" customFormat="1" customHeight="1" spans="1:8">
      <c r="A791" s="46">
        <v>27</v>
      </c>
      <c r="B791" s="29" t="s">
        <v>860</v>
      </c>
      <c r="C791" s="28" t="s">
        <v>807</v>
      </c>
      <c r="D791" s="28">
        <v>2700</v>
      </c>
      <c r="E791" s="28">
        <v>780</v>
      </c>
      <c r="F791" s="28" t="s">
        <v>19</v>
      </c>
      <c r="G791" s="52">
        <v>3</v>
      </c>
      <c r="H791" s="3">
        <v>9</v>
      </c>
    </row>
    <row r="792" s="6" customFormat="1" customHeight="1" spans="1:8">
      <c r="A792" s="46">
        <v>28</v>
      </c>
      <c r="B792" s="29" t="s">
        <v>861</v>
      </c>
      <c r="C792" s="28" t="s">
        <v>807</v>
      </c>
      <c r="D792" s="28">
        <v>2800</v>
      </c>
      <c r="E792" s="28">
        <v>1596</v>
      </c>
      <c r="F792" s="28" t="s">
        <v>19</v>
      </c>
      <c r="G792" s="52">
        <v>3</v>
      </c>
      <c r="H792" s="3">
        <v>9</v>
      </c>
    </row>
    <row r="793" s="6" customFormat="1" customHeight="1" spans="1:8">
      <c r="A793" s="46">
        <v>29</v>
      </c>
      <c r="B793" s="29" t="s">
        <v>862</v>
      </c>
      <c r="C793" s="28" t="s">
        <v>789</v>
      </c>
      <c r="D793" s="28">
        <v>3000</v>
      </c>
      <c r="E793" s="28">
        <v>1000</v>
      </c>
      <c r="F793" s="28" t="s">
        <v>31</v>
      </c>
      <c r="G793" s="52">
        <v>3</v>
      </c>
      <c r="H793" s="3">
        <v>9</v>
      </c>
    </row>
    <row r="794" s="6" customFormat="1" customHeight="1" spans="1:8">
      <c r="A794" s="46">
        <v>30</v>
      </c>
      <c r="B794" s="29" t="s">
        <v>863</v>
      </c>
      <c r="C794" s="28" t="s">
        <v>789</v>
      </c>
      <c r="D794" s="28">
        <v>3331</v>
      </c>
      <c r="E794" s="28">
        <v>2731</v>
      </c>
      <c r="F794" s="28" t="s">
        <v>31</v>
      </c>
      <c r="G794" s="52">
        <v>3</v>
      </c>
      <c r="H794" s="3">
        <v>9</v>
      </c>
    </row>
    <row r="795" s="6" customFormat="1" customHeight="1" spans="1:8">
      <c r="A795" s="46">
        <v>31</v>
      </c>
      <c r="B795" s="29" t="s">
        <v>864</v>
      </c>
      <c r="C795" s="46" t="s">
        <v>799</v>
      </c>
      <c r="D795" s="28">
        <v>7700</v>
      </c>
      <c r="E795" s="28">
        <v>7700</v>
      </c>
      <c r="F795" s="28" t="s">
        <v>31</v>
      </c>
      <c r="G795" s="52">
        <v>3</v>
      </c>
      <c r="H795" s="3">
        <v>9</v>
      </c>
    </row>
    <row r="796" s="6" customFormat="1" customHeight="1" spans="1:8">
      <c r="A796" s="46">
        <v>32</v>
      </c>
      <c r="B796" s="29" t="s">
        <v>865</v>
      </c>
      <c r="C796" s="46" t="s">
        <v>801</v>
      </c>
      <c r="D796" s="28">
        <v>4500</v>
      </c>
      <c r="E796" s="28">
        <v>2315</v>
      </c>
      <c r="F796" s="28" t="s">
        <v>31</v>
      </c>
      <c r="G796" s="52">
        <v>3</v>
      </c>
      <c r="H796" s="3">
        <v>9</v>
      </c>
    </row>
    <row r="797" s="6" customFormat="1" customHeight="1" spans="1:8">
      <c r="A797" s="46">
        <v>33</v>
      </c>
      <c r="B797" s="29" t="s">
        <v>866</v>
      </c>
      <c r="C797" s="46" t="s">
        <v>801</v>
      </c>
      <c r="D797" s="28">
        <v>4500</v>
      </c>
      <c r="E797" s="28">
        <v>2315</v>
      </c>
      <c r="F797" s="28" t="s">
        <v>31</v>
      </c>
      <c r="G797" s="52">
        <v>3</v>
      </c>
      <c r="H797" s="3">
        <v>9</v>
      </c>
    </row>
    <row r="798" s="6" customFormat="1" customHeight="1" spans="1:8">
      <c r="A798" s="46">
        <v>34</v>
      </c>
      <c r="B798" s="29" t="s">
        <v>867</v>
      </c>
      <c r="C798" s="46" t="s">
        <v>801</v>
      </c>
      <c r="D798" s="28">
        <v>6500</v>
      </c>
      <c r="E798" s="28">
        <v>3320</v>
      </c>
      <c r="F798" s="28" t="s">
        <v>31</v>
      </c>
      <c r="G798" s="52">
        <v>3</v>
      </c>
      <c r="H798" s="3">
        <v>9</v>
      </c>
    </row>
    <row r="799" s="6" customFormat="1" customHeight="1" spans="1:8">
      <c r="A799" s="46">
        <v>35</v>
      </c>
      <c r="B799" s="29" t="s">
        <v>868</v>
      </c>
      <c r="C799" s="46" t="s">
        <v>801</v>
      </c>
      <c r="D799" s="28">
        <v>40526</v>
      </c>
      <c r="E799" s="28">
        <v>10000</v>
      </c>
      <c r="F799" s="28" t="s">
        <v>31</v>
      </c>
      <c r="G799" s="52">
        <v>3</v>
      </c>
      <c r="H799" s="3">
        <v>9</v>
      </c>
    </row>
    <row r="800" s="6" customFormat="1" customHeight="1" spans="1:8">
      <c r="A800" s="46">
        <v>36</v>
      </c>
      <c r="B800" s="29" t="s">
        <v>869</v>
      </c>
      <c r="C800" s="46" t="s">
        <v>794</v>
      </c>
      <c r="D800" s="28">
        <v>9000</v>
      </c>
      <c r="E800" s="28">
        <v>1500</v>
      </c>
      <c r="F800" s="28" t="s">
        <v>31</v>
      </c>
      <c r="G800" s="52">
        <v>3</v>
      </c>
      <c r="H800" s="3">
        <v>9</v>
      </c>
    </row>
    <row r="801" s="6" customFormat="1" customHeight="1" spans="1:8">
      <c r="A801" s="46">
        <v>37</v>
      </c>
      <c r="B801" s="29" t="s">
        <v>870</v>
      </c>
      <c r="C801" s="46" t="s">
        <v>794</v>
      </c>
      <c r="D801" s="28">
        <v>3200</v>
      </c>
      <c r="E801" s="28">
        <v>2400</v>
      </c>
      <c r="F801" s="28" t="s">
        <v>31</v>
      </c>
      <c r="G801" s="52">
        <v>3</v>
      </c>
      <c r="H801" s="3">
        <v>9</v>
      </c>
    </row>
    <row r="802" s="6" customFormat="1" customHeight="1" spans="1:8">
      <c r="A802" s="46">
        <v>38</v>
      </c>
      <c r="B802" s="29" t="s">
        <v>871</v>
      </c>
      <c r="C802" s="46" t="s">
        <v>796</v>
      </c>
      <c r="D802" s="28">
        <v>2940</v>
      </c>
      <c r="E802" s="28">
        <v>1800</v>
      </c>
      <c r="F802" s="28" t="s">
        <v>31</v>
      </c>
      <c r="G802" s="52">
        <v>3</v>
      </c>
      <c r="H802" s="3">
        <v>9</v>
      </c>
    </row>
    <row r="803" s="6" customFormat="1" customHeight="1" spans="1:8">
      <c r="A803" s="46">
        <v>39</v>
      </c>
      <c r="B803" s="29" t="s">
        <v>872</v>
      </c>
      <c r="C803" s="46" t="s">
        <v>796</v>
      </c>
      <c r="D803" s="28">
        <v>2940</v>
      </c>
      <c r="E803" s="28">
        <v>1800</v>
      </c>
      <c r="F803" s="28" t="s">
        <v>31</v>
      </c>
      <c r="G803" s="52">
        <v>3</v>
      </c>
      <c r="H803" s="3">
        <v>9</v>
      </c>
    </row>
    <row r="804" s="6" customFormat="1" customHeight="1" spans="1:8">
      <c r="A804" s="46">
        <v>40</v>
      </c>
      <c r="B804" s="29" t="s">
        <v>873</v>
      </c>
      <c r="C804" s="28" t="s">
        <v>796</v>
      </c>
      <c r="D804" s="30">
        <v>2913.79</v>
      </c>
      <c r="E804" s="28">
        <v>2900</v>
      </c>
      <c r="F804" s="28" t="s">
        <v>31</v>
      </c>
      <c r="G804" s="52">
        <v>3</v>
      </c>
      <c r="H804" s="3">
        <v>9</v>
      </c>
    </row>
    <row r="805" s="6" customFormat="1" customHeight="1" spans="1:8">
      <c r="A805" s="46">
        <v>41</v>
      </c>
      <c r="B805" s="29" t="s">
        <v>874</v>
      </c>
      <c r="C805" s="28" t="s">
        <v>796</v>
      </c>
      <c r="D805" s="28">
        <v>2970</v>
      </c>
      <c r="E805" s="28">
        <v>1000</v>
      </c>
      <c r="F805" s="28" t="s">
        <v>31</v>
      </c>
      <c r="G805" s="52">
        <v>3</v>
      </c>
      <c r="H805" s="3">
        <v>9</v>
      </c>
    </row>
    <row r="806" s="6" customFormat="1" customHeight="1" spans="1:8">
      <c r="A806" s="46">
        <v>42</v>
      </c>
      <c r="B806" s="29" t="s">
        <v>875</v>
      </c>
      <c r="C806" s="28" t="s">
        <v>805</v>
      </c>
      <c r="D806" s="28">
        <v>3050</v>
      </c>
      <c r="E806" s="28">
        <v>1550</v>
      </c>
      <c r="F806" s="28" t="s">
        <v>31</v>
      </c>
      <c r="G806" s="52">
        <v>3</v>
      </c>
      <c r="H806" s="3">
        <v>9</v>
      </c>
    </row>
    <row r="807" s="6" customFormat="1" customHeight="1" spans="1:8">
      <c r="A807" s="46">
        <v>43</v>
      </c>
      <c r="B807" s="29" t="s">
        <v>876</v>
      </c>
      <c r="C807" s="28" t="s">
        <v>805</v>
      </c>
      <c r="D807" s="28">
        <v>30616</v>
      </c>
      <c r="E807" s="28">
        <v>4200</v>
      </c>
      <c r="F807" s="28" t="s">
        <v>31</v>
      </c>
      <c r="G807" s="52">
        <v>3</v>
      </c>
      <c r="H807" s="3">
        <v>9</v>
      </c>
    </row>
    <row r="808" s="6" customFormat="1" customHeight="1" spans="1:8">
      <c r="A808" s="46">
        <v>44</v>
      </c>
      <c r="B808" s="29" t="s">
        <v>877</v>
      </c>
      <c r="C808" s="28" t="s">
        <v>809</v>
      </c>
      <c r="D808" s="28">
        <v>1500</v>
      </c>
      <c r="E808" s="28">
        <v>1500</v>
      </c>
      <c r="F808" s="28" t="s">
        <v>31</v>
      </c>
      <c r="G808" s="52">
        <v>3</v>
      </c>
      <c r="H808" s="3">
        <v>9</v>
      </c>
    </row>
    <row r="809" s="6" customFormat="1" customHeight="1" spans="1:8">
      <c r="A809" s="46">
        <v>45</v>
      </c>
      <c r="B809" s="29" t="s">
        <v>878</v>
      </c>
      <c r="C809" s="28" t="s">
        <v>809</v>
      </c>
      <c r="D809" s="28">
        <v>1196</v>
      </c>
      <c r="E809" s="28">
        <v>1196</v>
      </c>
      <c r="F809" s="28" t="s">
        <v>31</v>
      </c>
      <c r="G809" s="52">
        <v>3</v>
      </c>
      <c r="H809" s="3">
        <v>9</v>
      </c>
    </row>
    <row r="810" s="6" customFormat="1" customHeight="1" spans="1:8">
      <c r="A810" s="46">
        <v>46</v>
      </c>
      <c r="B810" s="29" t="s">
        <v>879</v>
      </c>
      <c r="C810" s="28" t="s">
        <v>789</v>
      </c>
      <c r="D810" s="28">
        <v>269600</v>
      </c>
      <c r="E810" s="30">
        <v>9561.5</v>
      </c>
      <c r="F810" s="28" t="s">
        <v>38</v>
      </c>
      <c r="G810" s="52">
        <v>3</v>
      </c>
      <c r="H810" s="3">
        <v>9</v>
      </c>
    </row>
    <row r="811" s="6" customFormat="1" customHeight="1" spans="1:8">
      <c r="A811" s="46">
        <v>47</v>
      </c>
      <c r="B811" s="29" t="s">
        <v>880</v>
      </c>
      <c r="C811" s="28" t="s">
        <v>792</v>
      </c>
      <c r="D811" s="28">
        <v>2400</v>
      </c>
      <c r="E811" s="28">
        <v>1000</v>
      </c>
      <c r="F811" s="28" t="s">
        <v>38</v>
      </c>
      <c r="G811" s="52">
        <v>3</v>
      </c>
      <c r="H811" s="3">
        <v>9</v>
      </c>
    </row>
    <row r="812" s="6" customFormat="1" customHeight="1" spans="1:8">
      <c r="A812" s="46">
        <v>48</v>
      </c>
      <c r="B812" s="29" t="s">
        <v>881</v>
      </c>
      <c r="C812" s="46" t="s">
        <v>792</v>
      </c>
      <c r="D812" s="28">
        <v>2400</v>
      </c>
      <c r="E812" s="28">
        <v>1000</v>
      </c>
      <c r="F812" s="28" t="s">
        <v>38</v>
      </c>
      <c r="G812" s="52">
        <v>3</v>
      </c>
      <c r="H812" s="3">
        <v>9</v>
      </c>
    </row>
    <row r="813" s="6" customFormat="1" customHeight="1" spans="1:8">
      <c r="A813" s="46">
        <v>49</v>
      </c>
      <c r="B813" s="29" t="s">
        <v>882</v>
      </c>
      <c r="C813" s="46" t="s">
        <v>807</v>
      </c>
      <c r="D813" s="28">
        <v>3000</v>
      </c>
      <c r="E813" s="28">
        <v>500</v>
      </c>
      <c r="F813" s="28" t="s">
        <v>38</v>
      </c>
      <c r="G813" s="52">
        <v>3</v>
      </c>
      <c r="H813" s="3">
        <v>9</v>
      </c>
    </row>
    <row r="814" s="9" customFormat="1" customHeight="1" spans="1:8">
      <c r="A814" s="20" t="s">
        <v>90</v>
      </c>
      <c r="B814" s="26" t="s">
        <v>91</v>
      </c>
      <c r="C814" s="42"/>
      <c r="D814" s="20">
        <f>SUM(D815:D817)</f>
        <v>66820</v>
      </c>
      <c r="E814" s="20">
        <f>SUM(E815:E817)</f>
        <v>5295</v>
      </c>
      <c r="F814" s="20"/>
      <c r="G814" s="96"/>
      <c r="H814" s="3">
        <v>9</v>
      </c>
    </row>
    <row r="815" s="9" customFormat="1" customHeight="1" spans="1:8">
      <c r="A815" s="46">
        <v>1</v>
      </c>
      <c r="B815" s="29" t="s">
        <v>883</v>
      </c>
      <c r="C815" s="46" t="s">
        <v>796</v>
      </c>
      <c r="D815" s="28">
        <v>34967</v>
      </c>
      <c r="E815" s="28">
        <v>2300</v>
      </c>
      <c r="F815" s="28" t="s">
        <v>19</v>
      </c>
      <c r="G815" s="52">
        <v>4</v>
      </c>
      <c r="H815" s="3">
        <v>9</v>
      </c>
    </row>
    <row r="816" s="6" customFormat="1" customHeight="1" spans="1:8">
      <c r="A816" s="46">
        <v>2</v>
      </c>
      <c r="B816" s="29" t="s">
        <v>884</v>
      </c>
      <c r="C816" s="46" t="s">
        <v>809</v>
      </c>
      <c r="D816" s="28">
        <v>11853</v>
      </c>
      <c r="E816" s="28">
        <v>2495</v>
      </c>
      <c r="F816" s="28" t="s">
        <v>19</v>
      </c>
      <c r="G816" s="52">
        <v>4</v>
      </c>
      <c r="H816" s="3">
        <v>9</v>
      </c>
    </row>
    <row r="817" s="6" customFormat="1" customHeight="1" spans="1:8">
      <c r="A817" s="46">
        <v>3</v>
      </c>
      <c r="B817" s="29" t="s">
        <v>885</v>
      </c>
      <c r="C817" s="28" t="s">
        <v>807</v>
      </c>
      <c r="D817" s="28">
        <v>20000</v>
      </c>
      <c r="E817" s="28">
        <v>500</v>
      </c>
      <c r="F817" s="28" t="s">
        <v>38</v>
      </c>
      <c r="G817" s="52">
        <v>4</v>
      </c>
      <c r="H817" s="3">
        <v>9</v>
      </c>
    </row>
    <row r="818" s="9" customFormat="1" customHeight="1" spans="1:8">
      <c r="A818" s="20" t="s">
        <v>104</v>
      </c>
      <c r="B818" s="26" t="s">
        <v>105</v>
      </c>
      <c r="C818" s="42"/>
      <c r="D818" s="21">
        <f>SUM(D819:D824)</f>
        <v>201445</v>
      </c>
      <c r="E818" s="21">
        <f>SUM(E819:E824)</f>
        <v>24848.7</v>
      </c>
      <c r="F818" s="20"/>
      <c r="G818" s="96"/>
      <c r="H818" s="3">
        <v>9</v>
      </c>
    </row>
    <row r="819" s="6" customFormat="1" customHeight="1" spans="1:8">
      <c r="A819" s="46">
        <v>1</v>
      </c>
      <c r="B819" s="29" t="s">
        <v>886</v>
      </c>
      <c r="C819" s="46" t="s">
        <v>789</v>
      </c>
      <c r="D819" s="28">
        <v>7000</v>
      </c>
      <c r="E819" s="28">
        <v>2000</v>
      </c>
      <c r="F819" s="28" t="s">
        <v>19</v>
      </c>
      <c r="G819" s="52">
        <v>5</v>
      </c>
      <c r="H819" s="3">
        <v>9</v>
      </c>
    </row>
    <row r="820" s="6" customFormat="1" customHeight="1" spans="1:8">
      <c r="A820" s="46">
        <v>2</v>
      </c>
      <c r="B820" s="29" t="s">
        <v>887</v>
      </c>
      <c r="C820" s="46" t="s">
        <v>794</v>
      </c>
      <c r="D820" s="28">
        <v>40347</v>
      </c>
      <c r="E820" s="28">
        <v>4000</v>
      </c>
      <c r="F820" s="28" t="s">
        <v>19</v>
      </c>
      <c r="G820" s="52">
        <v>5</v>
      </c>
      <c r="H820" s="3">
        <v>9</v>
      </c>
    </row>
    <row r="821" s="6" customFormat="1" customHeight="1" spans="1:8">
      <c r="A821" s="46">
        <v>3</v>
      </c>
      <c r="B821" s="29" t="s">
        <v>888</v>
      </c>
      <c r="C821" s="46" t="s">
        <v>799</v>
      </c>
      <c r="D821" s="28">
        <v>77277</v>
      </c>
      <c r="E821" s="30">
        <v>9348.7</v>
      </c>
      <c r="F821" s="28" t="s">
        <v>31</v>
      </c>
      <c r="G821" s="52">
        <v>5</v>
      </c>
      <c r="H821" s="3">
        <v>9</v>
      </c>
    </row>
    <row r="822" s="6" customFormat="1" customHeight="1" spans="1:8">
      <c r="A822" s="46">
        <v>4</v>
      </c>
      <c r="B822" s="29" t="s">
        <v>889</v>
      </c>
      <c r="C822" s="28" t="s">
        <v>807</v>
      </c>
      <c r="D822" s="28">
        <v>14548</v>
      </c>
      <c r="E822" s="28">
        <v>2500</v>
      </c>
      <c r="F822" s="28" t="s">
        <v>31</v>
      </c>
      <c r="G822" s="52">
        <v>5</v>
      </c>
      <c r="H822" s="3">
        <v>9</v>
      </c>
    </row>
    <row r="823" s="6" customFormat="1" customHeight="1" spans="1:8">
      <c r="A823" s="46">
        <v>5</v>
      </c>
      <c r="B823" s="29" t="s">
        <v>890</v>
      </c>
      <c r="C823" s="28" t="s">
        <v>809</v>
      </c>
      <c r="D823" s="28">
        <v>40273</v>
      </c>
      <c r="E823" s="28">
        <v>4000</v>
      </c>
      <c r="F823" s="28" t="s">
        <v>31</v>
      </c>
      <c r="G823" s="52">
        <v>5</v>
      </c>
      <c r="H823" s="3">
        <v>9</v>
      </c>
    </row>
    <row r="824" s="6" customFormat="1" customHeight="1" spans="1:8">
      <c r="A824" s="46">
        <v>6</v>
      </c>
      <c r="B824" s="29" t="s">
        <v>891</v>
      </c>
      <c r="C824" s="28" t="s">
        <v>805</v>
      </c>
      <c r="D824" s="28">
        <v>22000</v>
      </c>
      <c r="E824" s="28">
        <v>3000</v>
      </c>
      <c r="F824" s="28" t="s">
        <v>38</v>
      </c>
      <c r="G824" s="52">
        <v>5</v>
      </c>
      <c r="H824" s="3">
        <v>9</v>
      </c>
    </row>
    <row r="825" s="9" customFormat="1" customHeight="1" spans="1:8">
      <c r="A825" s="20" t="s">
        <v>113</v>
      </c>
      <c r="B825" s="26" t="s">
        <v>114</v>
      </c>
      <c r="C825" s="42"/>
      <c r="D825" s="20">
        <f>SUM(D826:D830)</f>
        <v>57545</v>
      </c>
      <c r="E825" s="20">
        <f>SUM(E826:E830)</f>
        <v>15185</v>
      </c>
      <c r="F825" s="20"/>
      <c r="G825" s="96"/>
      <c r="H825" s="3">
        <v>9</v>
      </c>
    </row>
    <row r="826" s="9" customFormat="1" customHeight="1" spans="1:8">
      <c r="A826" s="46">
        <v>1</v>
      </c>
      <c r="B826" s="29" t="s">
        <v>892</v>
      </c>
      <c r="C826" s="46" t="s">
        <v>801</v>
      </c>
      <c r="D826" s="28">
        <v>8125</v>
      </c>
      <c r="E826" s="28">
        <v>5125</v>
      </c>
      <c r="F826" s="28" t="s">
        <v>19</v>
      </c>
      <c r="G826" s="52">
        <v>6</v>
      </c>
      <c r="H826" s="3">
        <v>9</v>
      </c>
    </row>
    <row r="827" s="6" customFormat="1" customHeight="1" spans="1:8">
      <c r="A827" s="46">
        <v>2</v>
      </c>
      <c r="B827" s="29" t="s">
        <v>893</v>
      </c>
      <c r="C827" s="46" t="s">
        <v>805</v>
      </c>
      <c r="D827" s="28">
        <v>11240</v>
      </c>
      <c r="E827" s="28">
        <v>3000</v>
      </c>
      <c r="F827" s="28" t="s">
        <v>19</v>
      </c>
      <c r="G827" s="52">
        <v>6</v>
      </c>
      <c r="H827" s="3">
        <v>9</v>
      </c>
    </row>
    <row r="828" s="6" customFormat="1" customHeight="1" spans="1:8">
      <c r="A828" s="46">
        <v>3</v>
      </c>
      <c r="B828" s="29" t="s">
        <v>894</v>
      </c>
      <c r="C828" s="46" t="s">
        <v>809</v>
      </c>
      <c r="D828" s="28">
        <v>18320</v>
      </c>
      <c r="E828" s="28">
        <v>3000</v>
      </c>
      <c r="F828" s="28" t="s">
        <v>19</v>
      </c>
      <c r="G828" s="52">
        <v>6</v>
      </c>
      <c r="H828" s="3">
        <v>9</v>
      </c>
    </row>
    <row r="829" s="6" customFormat="1" customHeight="1" spans="1:8">
      <c r="A829" s="46">
        <v>4</v>
      </c>
      <c r="B829" s="29" t="s">
        <v>895</v>
      </c>
      <c r="C829" s="28" t="s">
        <v>896</v>
      </c>
      <c r="D829" s="28">
        <v>15600</v>
      </c>
      <c r="E829" s="28">
        <v>1500</v>
      </c>
      <c r="F829" s="28" t="s">
        <v>19</v>
      </c>
      <c r="G829" s="52">
        <v>6</v>
      </c>
      <c r="H829" s="3">
        <v>9</v>
      </c>
    </row>
    <row r="830" s="6" customFormat="1" customHeight="1" spans="1:8">
      <c r="A830" s="46">
        <v>5</v>
      </c>
      <c r="B830" s="29" t="s">
        <v>897</v>
      </c>
      <c r="C830" s="28" t="s">
        <v>896</v>
      </c>
      <c r="D830" s="28">
        <v>4260</v>
      </c>
      <c r="E830" s="28">
        <v>2560</v>
      </c>
      <c r="F830" s="28" t="s">
        <v>19</v>
      </c>
      <c r="G830" s="52">
        <v>6</v>
      </c>
      <c r="H830" s="3">
        <v>9</v>
      </c>
    </row>
    <row r="831" s="9" customFormat="1" customHeight="1" spans="1:8">
      <c r="A831" s="20" t="s">
        <v>121</v>
      </c>
      <c r="B831" s="26" t="s">
        <v>122</v>
      </c>
      <c r="C831" s="42"/>
      <c r="D831" s="21">
        <f>SUM(D832:D841)</f>
        <v>1058687.82</v>
      </c>
      <c r="E831" s="20">
        <f>SUM(E832:E841)</f>
        <v>240854</v>
      </c>
      <c r="F831" s="20"/>
      <c r="G831" s="96"/>
      <c r="H831" s="3">
        <v>9</v>
      </c>
    </row>
    <row r="832" s="6" customFormat="1" customHeight="1" spans="1:8">
      <c r="A832" s="46">
        <v>1</v>
      </c>
      <c r="B832" s="29" t="s">
        <v>898</v>
      </c>
      <c r="C832" s="46" t="s">
        <v>811</v>
      </c>
      <c r="D832" s="28">
        <v>120000</v>
      </c>
      <c r="E832" s="28">
        <v>33000</v>
      </c>
      <c r="F832" s="28" t="s">
        <v>19</v>
      </c>
      <c r="G832" s="52">
        <v>7</v>
      </c>
      <c r="H832" s="3">
        <v>9</v>
      </c>
    </row>
    <row r="833" s="6" customFormat="1" customHeight="1" spans="1:8">
      <c r="A833" s="46">
        <v>2</v>
      </c>
      <c r="B833" s="29" t="s">
        <v>899</v>
      </c>
      <c r="C833" s="46" t="s">
        <v>789</v>
      </c>
      <c r="D833" s="28">
        <v>106000</v>
      </c>
      <c r="E833" s="28">
        <v>21000</v>
      </c>
      <c r="F833" s="28" t="s">
        <v>19</v>
      </c>
      <c r="G833" s="52">
        <v>7</v>
      </c>
      <c r="H833" s="3">
        <v>9</v>
      </c>
    </row>
    <row r="834" s="6" customFormat="1" customHeight="1" spans="1:8">
      <c r="A834" s="46">
        <v>3</v>
      </c>
      <c r="B834" s="29" t="s">
        <v>900</v>
      </c>
      <c r="C834" s="28" t="s">
        <v>799</v>
      </c>
      <c r="D834" s="28">
        <v>113508</v>
      </c>
      <c r="E834" s="28">
        <v>21000</v>
      </c>
      <c r="F834" s="28" t="s">
        <v>19</v>
      </c>
      <c r="G834" s="52">
        <v>7</v>
      </c>
      <c r="H834" s="3">
        <v>9</v>
      </c>
    </row>
    <row r="835" s="6" customFormat="1" customHeight="1" spans="1:8">
      <c r="A835" s="46">
        <v>4</v>
      </c>
      <c r="B835" s="29" t="s">
        <v>901</v>
      </c>
      <c r="C835" s="28" t="s">
        <v>792</v>
      </c>
      <c r="D835" s="30">
        <v>115192.82</v>
      </c>
      <c r="E835" s="28">
        <v>32000</v>
      </c>
      <c r="F835" s="28" t="s">
        <v>19</v>
      </c>
      <c r="G835" s="52">
        <v>7</v>
      </c>
      <c r="H835" s="3">
        <v>9</v>
      </c>
    </row>
    <row r="836" s="6" customFormat="1" customHeight="1" spans="1:8">
      <c r="A836" s="46">
        <v>5</v>
      </c>
      <c r="B836" s="29" t="s">
        <v>902</v>
      </c>
      <c r="C836" s="28" t="s">
        <v>801</v>
      </c>
      <c r="D836" s="28">
        <v>177500</v>
      </c>
      <c r="E836" s="28">
        <v>29000</v>
      </c>
      <c r="F836" s="28" t="s">
        <v>19</v>
      </c>
      <c r="G836" s="52">
        <v>7</v>
      </c>
      <c r="H836" s="3">
        <v>9</v>
      </c>
    </row>
    <row r="837" s="6" customFormat="1" customHeight="1" spans="1:8">
      <c r="A837" s="46">
        <v>6</v>
      </c>
      <c r="B837" s="29" t="s">
        <v>903</v>
      </c>
      <c r="C837" s="46" t="s">
        <v>794</v>
      </c>
      <c r="D837" s="28">
        <v>80680</v>
      </c>
      <c r="E837" s="28">
        <v>22000</v>
      </c>
      <c r="F837" s="28" t="s">
        <v>19</v>
      </c>
      <c r="G837" s="52">
        <v>7</v>
      </c>
      <c r="H837" s="3">
        <v>9</v>
      </c>
    </row>
    <row r="838" s="6" customFormat="1" customHeight="1" spans="1:8">
      <c r="A838" s="46">
        <v>7</v>
      </c>
      <c r="B838" s="29" t="s">
        <v>904</v>
      </c>
      <c r="C838" s="46" t="s">
        <v>796</v>
      </c>
      <c r="D838" s="28">
        <v>137260</v>
      </c>
      <c r="E838" s="28">
        <v>31000</v>
      </c>
      <c r="F838" s="28" t="s">
        <v>19</v>
      </c>
      <c r="G838" s="52">
        <v>7</v>
      </c>
      <c r="H838" s="3">
        <v>9</v>
      </c>
    </row>
    <row r="839" s="6" customFormat="1" customHeight="1" spans="1:8">
      <c r="A839" s="46">
        <v>8</v>
      </c>
      <c r="B839" s="29" t="s">
        <v>905</v>
      </c>
      <c r="C839" s="28" t="s">
        <v>805</v>
      </c>
      <c r="D839" s="28">
        <v>58000</v>
      </c>
      <c r="E839" s="28">
        <v>15700</v>
      </c>
      <c r="F839" s="28" t="s">
        <v>19</v>
      </c>
      <c r="G839" s="52">
        <v>7</v>
      </c>
      <c r="H839" s="3">
        <v>9</v>
      </c>
    </row>
    <row r="840" s="6" customFormat="1" customHeight="1" spans="1:8">
      <c r="A840" s="46">
        <v>9</v>
      </c>
      <c r="B840" s="29" t="s">
        <v>906</v>
      </c>
      <c r="C840" s="46" t="s">
        <v>807</v>
      </c>
      <c r="D840" s="28">
        <v>59119</v>
      </c>
      <c r="E840" s="28">
        <v>15000</v>
      </c>
      <c r="F840" s="28" t="s">
        <v>19</v>
      </c>
      <c r="G840" s="52">
        <v>7</v>
      </c>
      <c r="H840" s="3">
        <v>9</v>
      </c>
    </row>
    <row r="841" s="6" customFormat="1" customHeight="1" spans="1:8">
      <c r="A841" s="46">
        <v>10</v>
      </c>
      <c r="B841" s="29" t="s">
        <v>907</v>
      </c>
      <c r="C841" s="28" t="s">
        <v>809</v>
      </c>
      <c r="D841" s="28">
        <v>91428</v>
      </c>
      <c r="E841" s="28">
        <v>21154</v>
      </c>
      <c r="F841" s="28" t="s">
        <v>31</v>
      </c>
      <c r="G841" s="52">
        <v>7</v>
      </c>
      <c r="H841" s="3">
        <v>9</v>
      </c>
    </row>
    <row r="842" s="10" customFormat="1" customHeight="1" spans="1:8">
      <c r="A842" s="42" t="s">
        <v>908</v>
      </c>
      <c r="B842" s="26" t="s">
        <v>909</v>
      </c>
      <c r="C842" s="20"/>
      <c r="D842" s="20">
        <f>D843+D845+D847+D849+D851+D853+D855</f>
        <v>771734</v>
      </c>
      <c r="E842" s="20">
        <f>E843+E845+E847+E849+E851+E853+E855</f>
        <v>80604</v>
      </c>
      <c r="F842" s="28"/>
      <c r="G842" s="14"/>
      <c r="H842" s="11">
        <v>10</v>
      </c>
    </row>
    <row r="843" s="4" customFormat="1" customHeight="1" spans="1:8">
      <c r="A843" s="20" t="s">
        <v>15</v>
      </c>
      <c r="B843" s="26" t="s">
        <v>16</v>
      </c>
      <c r="C843" s="20"/>
      <c r="D843" s="20">
        <f t="shared" ref="D843:D847" si="0">D844</f>
        <v>309500</v>
      </c>
      <c r="E843" s="20">
        <f t="shared" ref="E843:E847" si="1">E844</f>
        <v>30000</v>
      </c>
      <c r="F843" s="20"/>
      <c r="G843" s="27"/>
      <c r="H843" s="11">
        <v>10</v>
      </c>
    </row>
    <row r="844" s="4" customFormat="1" customHeight="1" spans="1:8">
      <c r="A844" s="28">
        <v>1</v>
      </c>
      <c r="B844" s="29" t="s">
        <v>910</v>
      </c>
      <c r="C844" s="28" t="s">
        <v>911</v>
      </c>
      <c r="D844" s="20">
        <v>309500</v>
      </c>
      <c r="E844" s="28">
        <v>30000</v>
      </c>
      <c r="F844" s="28" t="s">
        <v>19</v>
      </c>
      <c r="G844" s="27">
        <v>1</v>
      </c>
      <c r="H844" s="11">
        <v>10</v>
      </c>
    </row>
    <row r="845" s="4" customFormat="1" customHeight="1" spans="1:8">
      <c r="A845" s="20" t="s">
        <v>46</v>
      </c>
      <c r="B845" s="26" t="s">
        <v>47</v>
      </c>
      <c r="C845" s="20"/>
      <c r="D845" s="20">
        <f t="shared" si="0"/>
        <v>800</v>
      </c>
      <c r="E845" s="20">
        <f t="shared" si="1"/>
        <v>800</v>
      </c>
      <c r="F845" s="28"/>
      <c r="G845" s="27"/>
      <c r="H845" s="11">
        <v>10</v>
      </c>
    </row>
    <row r="846" s="4" customFormat="1" customHeight="1" spans="1:8">
      <c r="A846" s="28">
        <v>1</v>
      </c>
      <c r="B846" s="29" t="s">
        <v>912</v>
      </c>
      <c r="C846" s="28" t="s">
        <v>911</v>
      </c>
      <c r="D846" s="28">
        <v>800</v>
      </c>
      <c r="E846" s="28">
        <v>800</v>
      </c>
      <c r="F846" s="28" t="s">
        <v>31</v>
      </c>
      <c r="G846" s="27">
        <v>2</v>
      </c>
      <c r="H846" s="11">
        <v>10</v>
      </c>
    </row>
    <row r="847" s="4" customFormat="1" customHeight="1" spans="1:8">
      <c r="A847" s="20" t="s">
        <v>61</v>
      </c>
      <c r="B847" s="26" t="s">
        <v>62</v>
      </c>
      <c r="C847" s="20"/>
      <c r="D847" s="21">
        <f t="shared" si="0"/>
        <v>63625</v>
      </c>
      <c r="E847" s="20">
        <f t="shared" si="1"/>
        <v>100</v>
      </c>
      <c r="F847" s="28"/>
      <c r="G847" s="27"/>
      <c r="H847" s="11">
        <v>10</v>
      </c>
    </row>
    <row r="848" s="4" customFormat="1" customHeight="1" spans="1:8">
      <c r="A848" s="28">
        <v>1</v>
      </c>
      <c r="B848" s="29" t="s">
        <v>913</v>
      </c>
      <c r="C848" s="28" t="s">
        <v>911</v>
      </c>
      <c r="D848" s="30">
        <v>63625</v>
      </c>
      <c r="E848" s="28">
        <v>100</v>
      </c>
      <c r="F848" s="28" t="s">
        <v>38</v>
      </c>
      <c r="G848" s="27">
        <v>3</v>
      </c>
      <c r="H848" s="11">
        <v>10</v>
      </c>
    </row>
    <row r="849" s="4" customFormat="1" customHeight="1" spans="1:8">
      <c r="A849" s="20" t="s">
        <v>90</v>
      </c>
      <c r="B849" s="26" t="s">
        <v>91</v>
      </c>
      <c r="C849" s="20"/>
      <c r="D849" s="20">
        <f t="shared" ref="D849:D853" si="2">D850</f>
        <v>133500</v>
      </c>
      <c r="E849" s="20">
        <f t="shared" ref="E849:E853" si="3">E850</f>
        <v>300</v>
      </c>
      <c r="F849" s="28"/>
      <c r="G849" s="27"/>
      <c r="H849" s="11">
        <v>10</v>
      </c>
    </row>
    <row r="850" s="4" customFormat="1" customHeight="1" spans="1:8">
      <c r="A850" s="28">
        <v>1</v>
      </c>
      <c r="B850" s="29" t="s">
        <v>914</v>
      </c>
      <c r="C850" s="28" t="s">
        <v>911</v>
      </c>
      <c r="D850" s="30">
        <v>133500</v>
      </c>
      <c r="E850" s="28">
        <v>300</v>
      </c>
      <c r="F850" s="28" t="s">
        <v>38</v>
      </c>
      <c r="G850" s="27">
        <v>4</v>
      </c>
      <c r="H850" s="11">
        <v>10</v>
      </c>
    </row>
    <row r="851" s="4" customFormat="1" customHeight="1" spans="1:8">
      <c r="A851" s="20" t="s">
        <v>104</v>
      </c>
      <c r="B851" s="26" t="s">
        <v>105</v>
      </c>
      <c r="C851" s="20"/>
      <c r="D851" s="20">
        <f t="shared" si="2"/>
        <v>3509</v>
      </c>
      <c r="E851" s="20">
        <f t="shared" si="3"/>
        <v>1404</v>
      </c>
      <c r="F851" s="28"/>
      <c r="G851" s="27"/>
      <c r="H851" s="11">
        <v>10</v>
      </c>
    </row>
    <row r="852" s="4" customFormat="1" customHeight="1" spans="1:8">
      <c r="A852" s="28">
        <v>1</v>
      </c>
      <c r="B852" s="29" t="s">
        <v>915</v>
      </c>
      <c r="C852" s="28" t="s">
        <v>911</v>
      </c>
      <c r="D852" s="28">
        <v>3509</v>
      </c>
      <c r="E852" s="28">
        <v>1404</v>
      </c>
      <c r="F852" s="28" t="s">
        <v>19</v>
      </c>
      <c r="G852" s="27">
        <v>5</v>
      </c>
      <c r="H852" s="11">
        <v>10</v>
      </c>
    </row>
    <row r="853" s="4" customFormat="1" customHeight="1" spans="1:8">
      <c r="A853" s="20" t="s">
        <v>113</v>
      </c>
      <c r="B853" s="26" t="s">
        <v>114</v>
      </c>
      <c r="C853" s="28"/>
      <c r="D853" s="20">
        <f t="shared" si="2"/>
        <v>60800</v>
      </c>
      <c r="E853" s="20">
        <f t="shared" si="3"/>
        <v>10000</v>
      </c>
      <c r="F853" s="28"/>
      <c r="G853" s="27"/>
      <c r="H853" s="11">
        <v>10</v>
      </c>
    </row>
    <row r="854" s="4" customFormat="1" customHeight="1" spans="1:8">
      <c r="A854" s="28">
        <v>1</v>
      </c>
      <c r="B854" s="29" t="s">
        <v>916</v>
      </c>
      <c r="C854" s="28" t="s">
        <v>911</v>
      </c>
      <c r="D854" s="28">
        <v>60800</v>
      </c>
      <c r="E854" s="28">
        <v>10000</v>
      </c>
      <c r="F854" s="28" t="s">
        <v>19</v>
      </c>
      <c r="G854" s="27">
        <v>6</v>
      </c>
      <c r="H854" s="11">
        <v>10</v>
      </c>
    </row>
    <row r="855" s="4" customFormat="1" customHeight="1" spans="1:8">
      <c r="A855" s="20" t="s">
        <v>121</v>
      </c>
      <c r="B855" s="26" t="s">
        <v>122</v>
      </c>
      <c r="C855" s="28"/>
      <c r="D855" s="20">
        <f>D856</f>
        <v>200000</v>
      </c>
      <c r="E855" s="20">
        <f>E856</f>
        <v>38000</v>
      </c>
      <c r="F855" s="28"/>
      <c r="G855" s="27"/>
      <c r="H855" s="11">
        <v>10</v>
      </c>
    </row>
    <row r="856" s="4" customFormat="1" customHeight="1" spans="1:8">
      <c r="A856" s="28">
        <v>1</v>
      </c>
      <c r="B856" s="29" t="s">
        <v>917</v>
      </c>
      <c r="C856" s="28" t="s">
        <v>911</v>
      </c>
      <c r="D856" s="28">
        <v>200000</v>
      </c>
      <c r="E856" s="28">
        <v>38000</v>
      </c>
      <c r="F856" s="28" t="s">
        <v>19</v>
      </c>
      <c r="G856" s="27">
        <v>7</v>
      </c>
      <c r="H856" s="11">
        <v>10</v>
      </c>
    </row>
  </sheetData>
  <autoFilter ref="A4:G856">
    <extLst/>
  </autoFilter>
  <mergeCells count="9">
    <mergeCell ref="A1:F1"/>
    <mergeCell ref="A2:F2"/>
    <mergeCell ref="E3:F3"/>
    <mergeCell ref="E4:F4"/>
    <mergeCell ref="A6:C6"/>
    <mergeCell ref="A4:A5"/>
    <mergeCell ref="B4:B5"/>
    <mergeCell ref="C4:C5"/>
    <mergeCell ref="D4:D5"/>
  </mergeCells>
  <dataValidations count="2">
    <dataValidation allowBlank="1" showInputMessage="1" showErrorMessage="1" sqref="D261 E261 D281 E281 D282:D283"/>
    <dataValidation type="list" allowBlank="1" showInputMessage="1" showErrorMessage="1" sqref="F235">
      <formula1>"在建,计划开工,推进前期"</formula1>
    </dataValidation>
  </dataValidations>
  <printOptions horizontalCentered="1"/>
  <pageMargins left="0.393055555555556" right="0.393055555555556" top="0.590277777777778" bottom="0.393055555555556" header="0" footer="0.196527777777778"/>
  <pageSetup paperSize="9" orientation="portrait" horizontalDpi="600"/>
  <headerFooter/>
  <rowBreaks count="9" manualBreakCount="9">
    <brk id="107" max="16383" man="1"/>
    <brk id="147" max="16383" man="1"/>
    <brk id="234" max="16383" man="1"/>
    <brk id="290" max="16383" man="1"/>
    <brk id="391" max="16383" man="1"/>
    <brk id="475" max="16383" man="1"/>
    <brk id="600" max="16383" man="1"/>
    <brk id="724" max="16383" man="1"/>
    <brk id="84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附件2重大合(简表)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GJCPC</dc:creator>
  <cp:lastModifiedBy>GJCPC</cp:lastModifiedBy>
  <dcterms:created xsi:type="dcterms:W3CDTF">2023-02-09T07:29:00Z</dcterms:created>
  <dcterms:modified xsi:type="dcterms:W3CDTF">2023-02-17T04:51:34Z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51B40D073DDB43ED831A20BA32E8DBC5</vt:lpwstr>
  </property>
  <property fmtid="{D5CDD505-2E9C-101B-9397-08002B2CF9AE}" pid="3" name="KSOProductBuildVer">
    <vt:lpwstr>2052-11.8.2.11716</vt:lpwstr>
  </property>
</Properties>
</file>