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完成表" sheetId="1" r:id="rId1"/>
  </sheets>
  <calcPr calcId="144525" concurrentCalc="0"/>
</workbook>
</file>

<file path=xl/sharedStrings.xml><?xml version="1.0" encoding="utf-8"?>
<sst xmlns="http://schemas.openxmlformats.org/spreadsheetml/2006/main" count="22">
  <si>
    <t>2020年7月全省水利投入完成情况表</t>
  </si>
  <si>
    <t>序号</t>
  </si>
  <si>
    <t>设区市</t>
  </si>
  <si>
    <t>总投入（亿元）</t>
  </si>
  <si>
    <t>重大（亿元）</t>
  </si>
  <si>
    <t>面上（亿元）</t>
  </si>
  <si>
    <t>本年度计划</t>
  </si>
  <si>
    <t>本月完成</t>
  </si>
  <si>
    <t>本年累计完成</t>
  </si>
  <si>
    <t>占年度计划比例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</si>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</sst>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2"/>
      <name val="宋体"/>
      <charset val="134"/>
    </font>
    <font>
      <b/>
      <sz val="18"/>
      <name val="宋体"/>
      <charset val="134"/>
    </font>
    <font>
      <sz val="10"/>
      <name val="华文中宋"/>
      <charset val="134"/>
    </font>
    <font>
      <sz val="12"/>
      <name val="华文中宋"/>
      <charset val="134"/>
    </font>
    <font>
      <sz val="11"/>
      <name val="华文中宋"/>
      <charset val="134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18" borderId="1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3" borderId="14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22" borderId="17" applyNumberFormat="0" applyAlignment="0" applyProtection="0">
      <alignment vertical="center"/>
    </xf>
    <xf numFmtId="0" fontId="21" fillId="22" borderId="15" applyNumberFormat="0" applyAlignment="0" applyProtection="0">
      <alignment vertical="center"/>
    </xf>
    <xf numFmtId="0" fontId="11" fillId="8" borderId="10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76" fontId="2" fillId="0" borderId="4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5" fillId="0" borderId="4" xfId="50" applyNumberFormat="1" applyFont="1" applyFill="1" applyBorder="1" applyAlignment="1">
      <alignment horizontal="center" vertical="center"/>
    </xf>
    <xf numFmtId="176" fontId="5" fillId="0" borderId="4" xfId="37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6" fontId="5" fillId="0" borderId="6" xfId="37" applyNumberFormat="1" applyFont="1" applyFill="1" applyBorder="1" applyAlignment="1">
      <alignment horizontal="center" vertical="center"/>
    </xf>
    <xf numFmtId="10" fontId="5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0" fontId="2" fillId="0" borderId="4" xfId="50" applyNumberFormat="1" applyFont="1" applyFill="1" applyBorder="1" applyAlignment="1">
      <alignment horizontal="center" vertical="center" wrapText="1"/>
    </xf>
    <xf numFmtId="10" fontId="2" fillId="0" borderId="8" xfId="0" applyNumberFormat="1" applyFont="1" applyFill="1" applyBorder="1" applyAlignment="1">
      <alignment horizontal="center" vertical="center" wrapText="1"/>
    </xf>
    <xf numFmtId="10" fontId="5" fillId="0" borderId="8" xfId="0" applyNumberFormat="1" applyFont="1" applyFill="1" applyBorder="1" applyAlignment="1">
      <alignment horizontal="center" vertical="center"/>
    </xf>
    <xf numFmtId="10" fontId="5" fillId="0" borderId="9" xfId="0" applyNumberFormat="1" applyFont="1" applyFill="1" applyBorder="1" applyAlignment="1">
      <alignment horizontal="center" vertical="center"/>
    </xf>
    <xf numFmtId="10" fontId="0" fillId="0" borderId="0" xfId="11" applyNumberFormat="1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着色 3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着色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5"/>
  <sheetViews>
    <sheetView tabSelected="1" zoomScale="130" zoomScaleNormal="130" workbookViewId="0">
      <selection activeCell="I17" sqref="I17"/>
    </sheetView>
  </sheetViews>
  <sheetFormatPr defaultColWidth="9" defaultRowHeight="14.25"/>
  <cols>
    <col min="1" max="1" width="5.675" customWidth="1"/>
    <col min="2" max="2" width="7.30833333333333" customWidth="1"/>
    <col min="3" max="3" width="9.425" customWidth="1"/>
    <col min="5" max="5" width="7.88333333333333" customWidth="1"/>
    <col min="6" max="6" width="9.60833333333333" customWidth="1"/>
    <col min="7" max="7" width="9.8" customWidth="1"/>
    <col min="9" max="9" width="8.06666666666667" customWidth="1"/>
    <col min="10" max="10" width="9.80833333333333" customWidth="1"/>
    <col min="11" max="11" width="9.7" customWidth="1"/>
    <col min="13" max="13" width="7.78333333333333" customWidth="1"/>
    <col min="14" max="14" width="9.9" customWidth="1"/>
    <col min="18" max="18" width="12.625"/>
  </cols>
  <sheetData>
    <row r="1" ht="5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" customHeight="1" spans="1:14">
      <c r="A2" s="2" t="s">
        <v>1</v>
      </c>
      <c r="B2" s="3" t="s">
        <v>2</v>
      </c>
      <c r="C2" s="4" t="s">
        <v>3</v>
      </c>
      <c r="D2" s="4"/>
      <c r="E2" s="4"/>
      <c r="F2" s="4"/>
      <c r="G2" s="5" t="s">
        <v>4</v>
      </c>
      <c r="H2" s="5"/>
      <c r="I2" s="5"/>
      <c r="J2" s="5"/>
      <c r="K2" s="4" t="s">
        <v>5</v>
      </c>
      <c r="L2" s="4"/>
      <c r="M2" s="4"/>
      <c r="N2" s="22"/>
    </row>
    <row r="3" ht="31" customHeight="1" spans="1:14">
      <c r="A3" s="6"/>
      <c r="B3" s="7"/>
      <c r="C3" s="8" t="s">
        <v>6</v>
      </c>
      <c r="D3" s="8" t="s">
        <v>7</v>
      </c>
      <c r="E3" s="8" t="s">
        <v>8</v>
      </c>
      <c r="F3" s="9" t="s">
        <v>9</v>
      </c>
      <c r="G3" s="10" t="s">
        <v>6</v>
      </c>
      <c r="H3" s="8" t="s">
        <v>7</v>
      </c>
      <c r="I3" s="8" t="s">
        <v>8</v>
      </c>
      <c r="J3" s="23" t="s">
        <v>9</v>
      </c>
      <c r="K3" s="8" t="s">
        <v>6</v>
      </c>
      <c r="L3" s="8" t="s">
        <v>7</v>
      </c>
      <c r="M3" s="8" t="s">
        <v>8</v>
      </c>
      <c r="N3" s="24" t="s">
        <v>9</v>
      </c>
    </row>
    <row r="4" ht="26" customHeight="1" spans="1:18">
      <c r="A4" s="11" t="s">
        <v>10</v>
      </c>
      <c r="B4" s="12"/>
      <c r="C4" s="13">
        <v>410.07</v>
      </c>
      <c r="D4" s="14">
        <f t="shared" ref="D4:I4" si="0">SUM(D5:D15)</f>
        <v>34.35</v>
      </c>
      <c r="E4" s="14">
        <f t="shared" si="0"/>
        <v>265.43</v>
      </c>
      <c r="F4" s="15">
        <f t="shared" ref="F4:F15" si="1">E4/C4</f>
        <v>0.647279732728559</v>
      </c>
      <c r="G4" s="14">
        <v>337.04</v>
      </c>
      <c r="H4" s="14">
        <f t="shared" si="0"/>
        <v>28.17</v>
      </c>
      <c r="I4" s="14">
        <f t="shared" si="0"/>
        <v>214.31</v>
      </c>
      <c r="J4" s="15">
        <f t="shared" ref="J4:J14" si="2">I4/G4</f>
        <v>0.635859245193449</v>
      </c>
      <c r="K4" s="14">
        <v>73.03</v>
      </c>
      <c r="L4" s="14">
        <f>SUM(L5:L15)</f>
        <v>6.18</v>
      </c>
      <c r="M4" s="14">
        <f>SUM(M5:M15)</f>
        <v>51.12</v>
      </c>
      <c r="N4" s="25">
        <f t="shared" ref="N4:N15" si="3">M4/K4</f>
        <v>0.699986306997125</v>
      </c>
      <c r="R4" s="27"/>
    </row>
    <row r="5" ht="26" customHeight="1" spans="1:18">
      <c r="A5" s="11">
        <v>1</v>
      </c>
      <c r="B5" s="12" t="s">
        <v>11</v>
      </c>
      <c r="C5" s="16">
        <v>59.9</v>
      </c>
      <c r="D5" s="14">
        <f t="shared" ref="D5:D15" si="4">H5+L5</f>
        <v>4.92</v>
      </c>
      <c r="E5" s="14">
        <f t="shared" ref="E5:E15" si="5">I5+M5</f>
        <v>40.55</v>
      </c>
      <c r="F5" s="15">
        <f t="shared" si="1"/>
        <v>0.676961602671119</v>
      </c>
      <c r="G5" s="14">
        <v>56.15</v>
      </c>
      <c r="H5" s="14">
        <v>4.65</v>
      </c>
      <c r="I5" s="14">
        <v>37.99</v>
      </c>
      <c r="J5" s="15">
        <f t="shared" si="2"/>
        <v>0.676580587711487</v>
      </c>
      <c r="K5" s="14">
        <v>3.75</v>
      </c>
      <c r="L5" s="14">
        <v>0.27</v>
      </c>
      <c r="M5" s="14">
        <v>2.56</v>
      </c>
      <c r="N5" s="25">
        <f t="shared" si="3"/>
        <v>0.682666666666667</v>
      </c>
      <c r="R5" s="27"/>
    </row>
    <row r="6" ht="26" customHeight="1" spans="1:18">
      <c r="A6" s="11">
        <v>2</v>
      </c>
      <c r="B6" s="12" t="s">
        <v>12</v>
      </c>
      <c r="C6" s="16">
        <v>14.67</v>
      </c>
      <c r="D6" s="14">
        <f t="shared" si="4"/>
        <v>0.85</v>
      </c>
      <c r="E6" s="14">
        <f t="shared" si="5"/>
        <v>9.29</v>
      </c>
      <c r="F6" s="15">
        <f t="shared" si="1"/>
        <v>0.633265167007498</v>
      </c>
      <c r="G6" s="14">
        <v>12.48</v>
      </c>
      <c r="H6" s="14">
        <v>0.69</v>
      </c>
      <c r="I6" s="14">
        <v>7.82</v>
      </c>
      <c r="J6" s="15">
        <f t="shared" si="2"/>
        <v>0.626602564102564</v>
      </c>
      <c r="K6" s="14">
        <v>2.19</v>
      </c>
      <c r="L6" s="14">
        <v>0.16</v>
      </c>
      <c r="M6" s="14">
        <v>1.47</v>
      </c>
      <c r="N6" s="25">
        <f t="shared" si="3"/>
        <v>0.671232876712329</v>
      </c>
      <c r="R6" s="27"/>
    </row>
    <row r="7" ht="26" customHeight="1" spans="1:18">
      <c r="A7" s="11">
        <v>3</v>
      </c>
      <c r="B7" s="12" t="s">
        <v>13</v>
      </c>
      <c r="C7" s="16">
        <v>32.47</v>
      </c>
      <c r="D7" s="14">
        <f t="shared" si="4"/>
        <v>2.48</v>
      </c>
      <c r="E7" s="14">
        <f t="shared" si="5"/>
        <v>19.55</v>
      </c>
      <c r="F7" s="15">
        <f t="shared" si="1"/>
        <v>0.602094240837696</v>
      </c>
      <c r="G7" s="14">
        <v>29.82</v>
      </c>
      <c r="H7" s="14">
        <v>2.25</v>
      </c>
      <c r="I7" s="14">
        <v>17.68</v>
      </c>
      <c r="J7" s="15">
        <f t="shared" si="2"/>
        <v>0.59289067739772</v>
      </c>
      <c r="K7" s="14">
        <v>2.65</v>
      </c>
      <c r="L7" s="14">
        <v>0.23</v>
      </c>
      <c r="M7" s="14">
        <v>1.87</v>
      </c>
      <c r="N7" s="25">
        <f t="shared" si="3"/>
        <v>0.705660377358491</v>
      </c>
      <c r="R7" s="27"/>
    </row>
    <row r="8" ht="26" customHeight="1" spans="1:18">
      <c r="A8" s="11">
        <v>4</v>
      </c>
      <c r="B8" s="12" t="s">
        <v>14</v>
      </c>
      <c r="C8" s="16">
        <v>49.45</v>
      </c>
      <c r="D8" s="14">
        <f t="shared" si="4"/>
        <v>3.3</v>
      </c>
      <c r="E8" s="14">
        <f t="shared" si="5"/>
        <v>30.9</v>
      </c>
      <c r="F8" s="15">
        <f t="shared" si="1"/>
        <v>0.624873609706774</v>
      </c>
      <c r="G8" s="14">
        <v>42.3</v>
      </c>
      <c r="H8" s="14">
        <v>2.95</v>
      </c>
      <c r="I8" s="14">
        <v>25.5</v>
      </c>
      <c r="J8" s="15">
        <f t="shared" si="2"/>
        <v>0.602836879432624</v>
      </c>
      <c r="K8" s="14">
        <v>7.15</v>
      </c>
      <c r="L8" s="14">
        <v>0.35</v>
      </c>
      <c r="M8" s="14">
        <v>5.4</v>
      </c>
      <c r="N8" s="25">
        <f t="shared" si="3"/>
        <v>0.755244755244755</v>
      </c>
      <c r="R8" s="27"/>
    </row>
    <row r="9" ht="26" customHeight="1" spans="1:18">
      <c r="A9" s="11">
        <v>5</v>
      </c>
      <c r="B9" s="12" t="s">
        <v>15</v>
      </c>
      <c r="C9" s="16">
        <v>75.59</v>
      </c>
      <c r="D9" s="14">
        <f t="shared" si="4"/>
        <v>7.13</v>
      </c>
      <c r="E9" s="14">
        <f t="shared" si="5"/>
        <v>50.68</v>
      </c>
      <c r="F9" s="15">
        <f t="shared" si="1"/>
        <v>0.670459055430612</v>
      </c>
      <c r="G9" s="14">
        <v>69.48</v>
      </c>
      <c r="H9" s="14">
        <v>6.51</v>
      </c>
      <c r="I9" s="14">
        <v>46.47</v>
      </c>
      <c r="J9" s="15">
        <f t="shared" si="2"/>
        <v>0.668825561312608</v>
      </c>
      <c r="K9" s="14">
        <v>6.11</v>
      </c>
      <c r="L9" s="14">
        <v>0.62</v>
      </c>
      <c r="M9" s="14">
        <v>4.21</v>
      </c>
      <c r="N9" s="25">
        <f t="shared" si="3"/>
        <v>0.689034369885434</v>
      </c>
      <c r="R9" s="27"/>
    </row>
    <row r="10" ht="26" customHeight="1" spans="1:18">
      <c r="A10" s="11">
        <v>6</v>
      </c>
      <c r="B10" s="12" t="s">
        <v>16</v>
      </c>
      <c r="C10" s="16">
        <v>45.99</v>
      </c>
      <c r="D10" s="14">
        <f t="shared" si="4"/>
        <v>2.66</v>
      </c>
      <c r="E10" s="14">
        <f t="shared" si="5"/>
        <v>29.43</v>
      </c>
      <c r="F10" s="15">
        <f t="shared" si="1"/>
        <v>0.639921722113503</v>
      </c>
      <c r="G10" s="14">
        <v>35.19</v>
      </c>
      <c r="H10" s="14">
        <v>2.24</v>
      </c>
      <c r="I10" s="14">
        <v>22.91</v>
      </c>
      <c r="J10" s="15">
        <f t="shared" si="2"/>
        <v>0.651037226484797</v>
      </c>
      <c r="K10" s="14">
        <v>10.8</v>
      </c>
      <c r="L10" s="14">
        <v>0.42</v>
      </c>
      <c r="M10" s="14">
        <v>6.52</v>
      </c>
      <c r="N10" s="25">
        <f t="shared" si="3"/>
        <v>0.603703703703704</v>
      </c>
      <c r="R10" s="27"/>
    </row>
    <row r="11" ht="26" customHeight="1" spans="1:18">
      <c r="A11" s="11">
        <v>7</v>
      </c>
      <c r="B11" s="12" t="s">
        <v>17</v>
      </c>
      <c r="C11" s="16">
        <v>44.58</v>
      </c>
      <c r="D11" s="14">
        <f t="shared" si="4"/>
        <v>3.97</v>
      </c>
      <c r="E11" s="14">
        <f t="shared" si="5"/>
        <v>27.63</v>
      </c>
      <c r="F11" s="15">
        <f t="shared" si="1"/>
        <v>0.61978465679677</v>
      </c>
      <c r="G11" s="14">
        <v>32.2</v>
      </c>
      <c r="H11" s="14">
        <v>3.23</v>
      </c>
      <c r="I11" s="14">
        <v>18.35</v>
      </c>
      <c r="J11" s="15">
        <f t="shared" si="2"/>
        <v>0.569875776397516</v>
      </c>
      <c r="K11" s="14">
        <v>12.38</v>
      </c>
      <c r="L11" s="14">
        <v>0.74</v>
      </c>
      <c r="M11" s="14">
        <v>9.28</v>
      </c>
      <c r="N11" s="25">
        <f t="shared" si="3"/>
        <v>0.749596122778675</v>
      </c>
      <c r="R11" s="27"/>
    </row>
    <row r="12" ht="26" customHeight="1" spans="1:18">
      <c r="A12" s="11">
        <v>8</v>
      </c>
      <c r="B12" s="12" t="s">
        <v>18</v>
      </c>
      <c r="C12" s="16">
        <v>38.07</v>
      </c>
      <c r="D12" s="14">
        <f t="shared" si="4"/>
        <v>4.46</v>
      </c>
      <c r="E12" s="14">
        <f t="shared" si="5"/>
        <v>25.62</v>
      </c>
      <c r="F12" s="15">
        <f t="shared" si="1"/>
        <v>0.672970843183609</v>
      </c>
      <c r="G12" s="14">
        <v>20.66</v>
      </c>
      <c r="H12" s="14">
        <v>2.19</v>
      </c>
      <c r="I12" s="14">
        <v>13.24</v>
      </c>
      <c r="J12" s="15">
        <f t="shared" si="2"/>
        <v>0.640851887705712</v>
      </c>
      <c r="K12" s="14">
        <v>17.41</v>
      </c>
      <c r="L12" s="14">
        <v>2.27</v>
      </c>
      <c r="M12" s="14">
        <v>12.38</v>
      </c>
      <c r="N12" s="25">
        <f t="shared" si="3"/>
        <v>0.711085582998277</v>
      </c>
      <c r="R12" s="27"/>
    </row>
    <row r="13" ht="26" customHeight="1" spans="1:18">
      <c r="A13" s="11">
        <v>9</v>
      </c>
      <c r="B13" s="12" t="s">
        <v>19</v>
      </c>
      <c r="C13" s="16">
        <v>41.12</v>
      </c>
      <c r="D13" s="14">
        <f t="shared" si="4"/>
        <v>3.62</v>
      </c>
      <c r="E13" s="14">
        <f t="shared" si="5"/>
        <v>26.53</v>
      </c>
      <c r="F13" s="15">
        <f t="shared" si="1"/>
        <v>0.645184824902724</v>
      </c>
      <c r="G13" s="14">
        <v>34.76</v>
      </c>
      <c r="H13" s="14">
        <v>3</v>
      </c>
      <c r="I13" s="14">
        <v>21.87</v>
      </c>
      <c r="J13" s="15">
        <f t="shared" si="2"/>
        <v>0.629171461449943</v>
      </c>
      <c r="K13" s="14">
        <v>6.36</v>
      </c>
      <c r="L13" s="14">
        <v>0.62</v>
      </c>
      <c r="M13" s="14">
        <v>4.66</v>
      </c>
      <c r="N13" s="25">
        <f t="shared" si="3"/>
        <v>0.732704402515723</v>
      </c>
      <c r="R13" s="27"/>
    </row>
    <row r="14" ht="26" customHeight="1" spans="1:18">
      <c r="A14" s="11">
        <v>10</v>
      </c>
      <c r="B14" s="12" t="s">
        <v>20</v>
      </c>
      <c r="C14" s="16">
        <v>4.03</v>
      </c>
      <c r="D14" s="14">
        <f t="shared" si="4"/>
        <v>0.51</v>
      </c>
      <c r="E14" s="14">
        <f t="shared" si="5"/>
        <v>2.55</v>
      </c>
      <c r="F14" s="15">
        <f t="shared" si="1"/>
        <v>0.632754342431762</v>
      </c>
      <c r="G14" s="14">
        <v>4</v>
      </c>
      <c r="H14" s="14">
        <v>0.46</v>
      </c>
      <c r="I14" s="14">
        <v>2.48</v>
      </c>
      <c r="J14" s="15">
        <f t="shared" si="2"/>
        <v>0.62</v>
      </c>
      <c r="K14" s="14">
        <v>0.03</v>
      </c>
      <c r="L14" s="14">
        <v>0.05</v>
      </c>
      <c r="M14" s="14">
        <v>0.07</v>
      </c>
      <c r="N14" s="25">
        <f t="shared" si="3"/>
        <v>2.33333333333333</v>
      </c>
      <c r="R14" s="27"/>
    </row>
    <row r="15" ht="26" customHeight="1" spans="1:14">
      <c r="A15" s="17">
        <v>11</v>
      </c>
      <c r="B15" s="18" t="s">
        <v>21</v>
      </c>
      <c r="C15" s="19">
        <v>4.2</v>
      </c>
      <c r="D15" s="20">
        <f t="shared" si="4"/>
        <v>0.45</v>
      </c>
      <c r="E15" s="20">
        <f t="shared" si="5"/>
        <v>2.7</v>
      </c>
      <c r="F15" s="21">
        <f t="shared" si="1"/>
        <v>0.642857142857143</v>
      </c>
      <c r="G15" s="20"/>
      <c r="H15" s="20"/>
      <c r="I15" s="20"/>
      <c r="J15" s="21"/>
      <c r="K15" s="20">
        <v>4.2</v>
      </c>
      <c r="L15" s="20">
        <v>0.45</v>
      </c>
      <c r="M15" s="20">
        <v>2.7</v>
      </c>
      <c r="N15" s="26">
        <f t="shared" si="3"/>
        <v>0.642857142857143</v>
      </c>
    </row>
  </sheetData>
  <mergeCells count="7">
    <mergeCell ref="A1:N1"/>
    <mergeCell ref="C2:F2"/>
    <mergeCell ref="G2:J2"/>
    <mergeCell ref="K2:N2"/>
    <mergeCell ref="A4:B4"/>
    <mergeCell ref="A2:A3"/>
    <mergeCell ref="B2:B3"/>
  </mergeCells>
  <printOptions horizontalCentered="1"/>
  <pageMargins left="0.707638888888889" right="0.707638888888889" top="0.826388888888889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dcterms:created xsi:type="dcterms:W3CDTF">2020-05-09T00:45:00Z</dcterms:created>
  <dcterms:modified xsi:type="dcterms:W3CDTF">2020-08-03T03:32:13Z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